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Ведомость лесосек" sheetId="1" state="visible" r:id="rId1"/>
  </sheets>
  <definedNames>
    <definedName name="_xlnm._FilterDatabase" localSheetId="0" hidden="1">'Ведомость лесосек'!$A$6:$AD$66</definedName>
    <definedName name="Print_Titles" localSheetId="0">'Ведомость лесосек'!$1:$4</definedName>
    <definedName name="_xlnm._FilterDatabase" localSheetId="0" hidden="1">'Ведомость лесосек'!$A$6:$AD$66</definedName>
  </definedNames>
  <calcPr/>
</workbook>
</file>

<file path=xl/sharedStrings.xml><?xml version="1.0" encoding="utf-8"?>
<sst xmlns="http://schemas.openxmlformats.org/spreadsheetml/2006/main" count="40" uniqueCount="40">
  <si>
    <t xml:space="preserve">Ведомость лесосек, отведенных для заготовки гражданами древесины для собственных нужд на 2025 год </t>
  </si>
  <si>
    <t xml:space="preserve">№ п\п</t>
  </si>
  <si>
    <t xml:space="preserve">Дата отвода лесосеки</t>
  </si>
  <si>
    <t xml:space="preserve">Местоположение лесных насаждений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</si>
  <si>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</si>
  <si>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</si>
  <si>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</si>
  <si>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</si>
  <si>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</si>
  <si>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</si>
  <si>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</si>
  <si>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</si>
  <si>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</si>
  <si>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</si>
  <si>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</si>
  <si>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</si>
  <si>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</si>
  <si>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</si>
  <si>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</si>
  <si>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 xml:space="preserve">дек.2024 г.</t>
  </si>
  <si>
    <t>Воткинское</t>
  </si>
  <si>
    <t>Черновское</t>
  </si>
  <si>
    <t>Сплошная</t>
  </si>
  <si>
    <t>Лиственное</t>
  </si>
  <si>
    <t>Береза</t>
  </si>
  <si>
    <t>Хвойное</t>
  </si>
  <si>
    <t>Ель</t>
  </si>
  <si>
    <t>Осина</t>
  </si>
  <si>
    <t>Июльское</t>
  </si>
  <si>
    <t>Выборочная</t>
  </si>
  <si>
    <t>Березовское</t>
  </si>
  <si>
    <t>Сосна</t>
  </si>
  <si>
    <t>Липа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</si>
  <si>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</si>
  <si>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</si>
  <si>
    <t xml:space="preserve">Остаток лимита, кбм.</t>
  </si>
  <si>
    <t xml:space="preserve">В рамках выполнения санитарно-оздоровительных мероприятий</t>
  </si>
  <si>
    <t>Пихта</t>
  </si>
  <si>
    <t xml:space="preserve">* -</t>
  </si>
  <si>
    <t xml:space="preserve">отчетной датой считается каждая пятница, до 16 ч.00 мин.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</si>
</sst>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"/>
    <numFmt numFmtId="161" formatCode="mmm/yy"/>
    <numFmt numFmtId="162" formatCode="0.000"/>
  </numFmts>
  <fonts count="8">
    <font>
      <sz val="11.000000"/>
      <color theme="1"/>
      <name val="Calibri"/>
      <scheme val="minor"/>
    </font>
    <font>
      <b/>
      <sz val="16.000000"/>
      <color theme="1"/>
      <name val="Times New Roman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2.000000"/>
      <color theme="1"/>
      <name val="Times New Roman"/>
    </font>
    <font>
      <sz val="10.000000"/>
      <color theme="1"/>
      <name val="Times New Roman"/>
    </font>
    <font>
      <sz val="11.000000"/>
      <color indexed="64"/>
      <name val="Calibri"/>
    </font>
    <font>
      <b/>
      <sz val="14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92D050"/>
        <bgColor rgb="FF92D050"/>
      </patternFill>
    </fill>
  </fills>
  <borders count="1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1" fillId="2" borderId="1" numFmtId="0" xfId="0" applyFont="1" applyFill="1" applyBorder="1" applyAlignment="1" applyProtection="1">
      <alignment horizontal="center" vertical="center" wrapText="1"/>
    </xf>
    <xf fontId="2" fillId="2" borderId="2" numFmtId="0" xfId="0" applyFont="1" applyFill="1" applyBorder="1" applyAlignment="1" applyProtection="1">
      <alignment horizontal="center" vertical="center" wrapText="1"/>
    </xf>
    <xf fontId="2" fillId="2" borderId="3" numFmtId="0" xfId="0" applyFont="1" applyFill="1" applyBorder="1" applyAlignment="1" applyProtection="1">
      <alignment horizontal="center" vertical="center" wrapText="1"/>
    </xf>
    <xf fontId="2" fillId="2" borderId="4" numFmtId="0" xfId="0" applyFont="1" applyFill="1" applyBorder="1" applyAlignment="1" applyProtection="1">
      <alignment horizontal="center" vertical="center" wrapText="1"/>
    </xf>
    <xf fontId="2" fillId="2" borderId="5" numFmtId="0" xfId="0" applyFont="1" applyFill="1" applyBorder="1" applyAlignment="1" applyProtection="1">
      <alignment horizontal="center" vertical="center" wrapText="1"/>
    </xf>
    <xf fontId="2" fillId="2" borderId="6" numFmtId="0" xfId="0" applyFont="1" applyFill="1" applyBorder="1" applyAlignment="1" applyProtection="1">
      <alignment horizontal="center" vertical="center" wrapText="1"/>
    </xf>
    <xf fontId="2" fillId="2" borderId="1" numFmtId="0" xfId="0" applyFont="1" applyFill="1" applyBorder="1" applyAlignment="1" applyProtection="1">
      <alignment horizontal="center" vertical="center" wrapText="1"/>
    </xf>
    <xf fontId="2" fillId="2" borderId="7" numFmtId="0" xfId="0" applyFont="1" applyFill="1" applyBorder="1" applyAlignment="1" applyProtection="1">
      <alignment horizontal="center" vertical="center" wrapText="1"/>
    </xf>
    <xf fontId="3" fillId="2" borderId="8" numFmtId="0" xfId="0" applyFont="1" applyFill="1" applyBorder="1" applyAlignment="1" applyProtection="1">
      <alignment horizontal="center" vertical="center" wrapText="1"/>
    </xf>
    <xf fontId="3" fillId="2" borderId="9" numFmtId="0" xfId="0" applyFont="1" applyFill="1" applyBorder="1" applyAlignment="1" applyProtection="1">
      <alignment horizontal="center" vertical="center" wrapText="1"/>
    </xf>
    <xf fontId="3" fillId="2" borderId="10" numFmtId="0" xfId="0" applyFont="1" applyFill="1" applyBorder="1" applyAlignment="1" applyProtection="1">
      <alignment horizontal="center" vertical="center" wrapText="1"/>
    </xf>
    <xf fontId="4" fillId="0" borderId="2" numFmtId="0" xfId="0" applyFont="1" applyBorder="1" applyAlignment="1" applyProtection="1">
      <alignment horizontal="center" vertical="center" wrapText="1"/>
      <protection locked="0"/>
    </xf>
    <xf fontId="4" fillId="0" borderId="2" numFmtId="14" xfId="0" applyNumberFormat="1" applyFont="1" applyBorder="1" applyAlignment="1" applyProtection="1">
      <alignment horizontal="center" vertical="center" wrapText="1"/>
      <protection locked="0"/>
    </xf>
    <xf fontId="0" fillId="0" borderId="2" numFmtId="160" xfId="0" applyNumberFormat="1" applyBorder="1" applyAlignment="1" applyProtection="1">
      <alignment horizontal="center" vertical="center" wrapText="1"/>
      <protection locked="0"/>
    </xf>
    <xf fontId="4" fillId="2" borderId="2" numFmtId="0" xfId="0" applyFont="1" applyFill="1" applyBorder="1" applyAlignment="1" applyProtection="1">
      <alignment horizontal="center" vertical="center" wrapText="1"/>
      <protection locked="0"/>
    </xf>
    <xf fontId="4" fillId="2" borderId="2" numFmtId="0" xfId="0" applyFont="1" applyFill="1" applyBorder="1" applyAlignment="1" applyProtection="1">
      <alignment horizontal="center" vertical="center"/>
      <protection locked="0"/>
    </xf>
    <xf fontId="5" fillId="0" borderId="2" numFmtId="161" xfId="0" applyNumberFormat="1" applyFont="1" applyBorder="1" applyAlignment="1" applyProtection="1">
      <alignment horizontal="center" vertical="center" wrapText="1"/>
      <protection locked="0"/>
    </xf>
    <xf fontId="4" fillId="0" borderId="2" numFmtId="1" xfId="0" applyNumberFormat="1" applyFont="1" applyBorder="1" applyAlignment="1" applyProtection="1">
      <alignment horizontal="center" vertical="center" wrapText="1"/>
      <protection locked="0"/>
    </xf>
    <xf fontId="0" fillId="0" borderId="2" numFmtId="162" xfId="0" applyNumberFormat="1" applyBorder="1" applyAlignment="1" applyProtection="1">
      <alignment horizontal="center" vertical="center" wrapText="1"/>
      <protection locked="0"/>
    </xf>
    <xf fontId="5" fillId="0" borderId="2" numFmtId="17" xfId="0" applyNumberFormat="1" applyFont="1" applyBorder="1" applyAlignment="1" applyProtection="1">
      <alignment horizontal="center" vertical="center" wrapText="1"/>
      <protection locked="0"/>
    </xf>
    <xf fontId="4" fillId="0" borderId="0" numFmtId="0" xfId="0" applyFont="1" applyAlignment="1" applyProtection="1">
      <alignment horizontal="center" vertical="center" wrapText="1"/>
      <protection locked="0"/>
    </xf>
    <xf fontId="0" fillId="0" borderId="0" numFmtId="162" xfId="0" applyNumberFormat="1" applyAlignment="1" applyProtection="1">
      <alignment horizontal="center" vertical="center" wrapText="1"/>
      <protection locked="0"/>
    </xf>
    <xf fontId="0" fillId="0" borderId="2" numFmtId="0" xfId="0" applyBorder="1" applyAlignment="1">
      <alignment horizontal="center"/>
    </xf>
    <xf fontId="6" fillId="0" borderId="11" numFmtId="2" xfId="0" applyNumberFormat="1" applyFont="1" applyBorder="1" applyAlignment="1">
      <alignment horizontal="center"/>
    </xf>
    <xf fontId="6" fillId="0" borderId="11" numFmtId="0" xfId="0" applyFont="1" applyBorder="1" applyAlignment="1">
      <alignment horizontal="center"/>
    </xf>
    <xf fontId="0" fillId="0" borderId="2" numFmtId="2" xfId="0" applyNumberFormat="1" applyBorder="1" applyAlignment="1" applyProtection="1">
      <alignment horizontal="center" vertical="center" wrapText="1"/>
      <protection locked="0"/>
    </xf>
    <xf fontId="4" fillId="3" borderId="2" numFmtId="0" xfId="0" applyFont="1" applyFill="1" applyBorder="1" applyAlignment="1" applyProtection="1">
      <alignment wrapText="1"/>
      <protection locked="0"/>
    </xf>
    <xf fontId="0" fillId="3" borderId="2" numFmtId="0" xfId="0" applyFill="1" applyBorder="1" applyAlignment="1" applyProtection="1">
      <alignment horizontal="center" vertical="center" wrapText="1"/>
      <protection locked="0"/>
    </xf>
    <xf fontId="0" fillId="3" borderId="2" numFmtId="0" xfId="0" applyFill="1" applyBorder="1" applyAlignment="1" applyProtection="1">
      <alignment horizontal="center" vertical="center" wrapText="1"/>
    </xf>
    <xf fontId="0" fillId="3" borderId="2" numFmtId="0" xfId="0" applyFill="1" applyBorder="1" applyAlignment="1" applyProtection="1">
      <alignment horizontal="center" vertical="center"/>
    </xf>
    <xf fontId="4" fillId="4" borderId="6" numFmtId="0" xfId="0" applyFont="1" applyFill="1" applyBorder="1" applyAlignment="1" applyProtection="1">
      <alignment horizontal="right" wrapText="1"/>
    </xf>
    <xf fontId="4" fillId="4" borderId="1" numFmtId="0" xfId="0" applyFont="1" applyFill="1" applyBorder="1" applyAlignment="1" applyProtection="1">
      <alignment horizontal="right" wrapText="1"/>
    </xf>
    <xf fontId="4" fillId="4" borderId="7" numFmtId="0" xfId="0" applyFont="1" applyFill="1" applyBorder="1" applyAlignment="1" applyProtection="1">
      <alignment horizontal="right" wrapText="1"/>
    </xf>
    <xf fontId="2" fillId="4" borderId="2" numFmtId="0" xfId="0" applyFont="1" applyFill="1" applyBorder="1" applyAlignment="1" applyProtection="1">
      <alignment horizontal="center" vertical="center" wrapText="1"/>
    </xf>
    <xf fontId="4" fillId="2" borderId="4" numFmtId="0" xfId="0" applyFont="1" applyFill="1" applyBorder="1" applyAlignment="1" applyProtection="1">
      <alignment horizontal="center" vertical="center" wrapText="1"/>
    </xf>
    <xf fontId="4" fillId="2" borderId="5" numFmtId="0" xfId="0" applyFont="1" applyFill="1" applyBorder="1" applyAlignment="1" applyProtection="1">
      <alignment horizontal="center" vertical="center" wrapText="1"/>
    </xf>
    <xf fontId="2" fillId="2" borderId="2" numFmtId="0" xfId="0" applyFont="1" applyFill="1" applyBorder="1" applyAlignment="1" applyProtection="1">
      <alignment horizontal="left" vertical="center" wrapText="1"/>
    </xf>
    <xf fontId="7" fillId="2" borderId="2" numFmtId="0" xfId="0" applyFont="1" applyFill="1" applyBorder="1" applyAlignment="1" applyProtection="1">
      <alignment horizontal="center" vertical="center"/>
    </xf>
    <xf fontId="4" fillId="2" borderId="0" numFmtId="0" xfId="0" applyFont="1" applyFill="1" applyAlignment="1" applyProtection="1">
      <alignment horizontal="center" vertical="center" wrapText="1"/>
    </xf>
    <xf fontId="4" fillId="2" borderId="12" numFmtId="0" xfId="0" applyFont="1" applyFill="1" applyBorder="1" applyAlignment="1" applyProtection="1">
      <alignment horizontal="center" vertical="center" wrapText="1"/>
    </xf>
    <xf fontId="2" fillId="2" borderId="13" numFmtId="0" xfId="0" applyFont="1" applyFill="1" applyBorder="1" applyAlignment="1" applyProtection="1">
      <alignment horizontal="left" vertical="center" wrapText="1"/>
    </xf>
    <xf fontId="7" fillId="2" borderId="13" numFmtId="0" xfId="0" applyFont="1" applyFill="1" applyBorder="1" applyAlignment="1" applyProtection="1">
      <alignment horizontal="center" vertical="center"/>
    </xf>
    <xf fontId="3" fillId="2" borderId="2" numFmtId="0" xfId="0" applyFont="1" applyFill="1" applyBorder="1" applyAlignment="1" applyProtection="1">
      <alignment horizontal="center" vertical="center" wrapText="1"/>
    </xf>
    <xf fontId="4" fillId="3" borderId="2" numFmtId="0" xfId="0" applyFont="1" applyFill="1" applyBorder="1" applyAlignment="1" applyProtection="1">
      <alignment wrapText="1"/>
    </xf>
    <xf fontId="4" fillId="3" borderId="2" numFmtId="0" xfId="0" applyFont="1" applyFill="1" applyBorder="1" applyAlignment="1" applyProtection="1">
      <alignment horizontal="center" vertical="center" wrapText="1"/>
    </xf>
    <xf fontId="4" fillId="3" borderId="2" numFmtId="0" xfId="0" applyFont="1" applyFill="1" applyBorder="1" applyAlignment="1" applyProtection="1">
      <alignment horizontal="center" vertical="center"/>
    </xf>
    <xf fontId="4" fillId="0" borderId="0" numFmtId="0" xfId="0" applyFont="1" applyProtection="1"/>
    <xf fontId="4" fillId="0" borderId="0" numFmtId="0" xfId="0" applyFont="1"/>
    <xf fontId="4" fillId="0" borderId="0" numFmt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80" workbookViewId="0">
      <pane ySplit="4" topLeftCell="A5" activePane="bottomLeft" state="frozen"/>
      <selection activeCell="D67" activeCellId="0" sqref="D67:D73"/>
    </sheetView>
  </sheetViews>
  <sheetFormatPr defaultRowHeight="14.25"/>
  <cols>
    <col customWidth="1" min="1" max="1" width="4.7109375"/>
    <col customWidth="1" min="2" max="2" width="10.5703125"/>
    <col customWidth="1" min="3" max="3" width="12.85546875"/>
    <col customWidth="1" min="4" max="4" width="13.7109375"/>
    <col customWidth="1" min="5" max="5" width="10.5703125"/>
    <col customWidth="1" min="6" max="6" width="11.42578125"/>
    <col customWidth="1" min="7" max="7" width="14.140625"/>
    <col customWidth="1" min="8" max="8" width="13.42578125"/>
    <col customWidth="1" min="9" max="9" width="10.42578125"/>
    <col customWidth="1" min="10" max="10" width="10.7109375"/>
    <col customWidth="1" min="12" max="12" width="10.28515625"/>
    <col customWidth="1" min="15" max="15" width="10.85546875"/>
    <col customWidth="1" min="18" max="18" width="10.7109375"/>
  </cols>
  <sheetData>
    <row r="1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9.5" customHeight="1">
      <c r="A2" s="2" t="s">
        <v>1</v>
      </c>
      <c r="B2" s="2" t="s">
        <v>2</v>
      </c>
      <c r="C2" s="2" t="s">
        <v>3</v>
      </c>
      <c r="D2" s="2"/>
      <c r="E2" s="2"/>
      <c r="F2" s="2"/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/>
      <c r="M2" s="2"/>
      <c r="N2" s="3" t="s">
        <v>9</v>
      </c>
      <c r="O2" s="4"/>
      <c r="P2" s="5"/>
      <c r="Q2" s="2" t="s">
        <v>10</v>
      </c>
      <c r="R2" s="2"/>
      <c r="S2" s="2"/>
    </row>
    <row r="3" ht="55.5" customHeight="1">
      <c r="A3" s="2"/>
      <c r="B3" s="2"/>
      <c r="C3" s="2" t="s">
        <v>11</v>
      </c>
      <c r="D3" s="2" t="s">
        <v>12</v>
      </c>
      <c r="E3" s="2" t="s">
        <v>13</v>
      </c>
      <c r="F3" s="2" t="s">
        <v>14</v>
      </c>
      <c r="G3" s="2"/>
      <c r="H3" s="2"/>
      <c r="I3" s="2"/>
      <c r="J3" s="2"/>
      <c r="K3" s="2"/>
      <c r="L3" s="2"/>
      <c r="M3" s="2"/>
      <c r="N3" s="6"/>
      <c r="O3" s="7"/>
      <c r="P3" s="8"/>
      <c r="Q3" s="2"/>
      <c r="R3" s="2"/>
      <c r="S3" s="2"/>
    </row>
    <row r="4" ht="18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 t="s">
        <v>15</v>
      </c>
      <c r="L4" s="2" t="s">
        <v>16</v>
      </c>
      <c r="M4" s="2" t="s">
        <v>17</v>
      </c>
      <c r="N4" s="2" t="s">
        <v>15</v>
      </c>
      <c r="O4" s="2" t="s">
        <v>16</v>
      </c>
      <c r="P4" s="2" t="s">
        <v>17</v>
      </c>
      <c r="Q4" s="2" t="s">
        <v>15</v>
      </c>
      <c r="R4" s="2" t="s">
        <v>16</v>
      </c>
      <c r="S4" s="2" t="s">
        <v>17</v>
      </c>
    </row>
    <row r="5" ht="18" customHeight="1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ht="15">
      <c r="A6" s="12"/>
      <c r="B6" s="13"/>
      <c r="C6" s="12"/>
      <c r="D6" s="12"/>
      <c r="E6" s="12"/>
      <c r="F6" s="12"/>
      <c r="G6" s="12"/>
      <c r="H6" s="12"/>
      <c r="I6" s="12"/>
      <c r="J6" s="14"/>
      <c r="K6" s="12"/>
      <c r="L6" s="12"/>
      <c r="M6" s="15">
        <f t="shared" ref="M6:M66" si="0">K6+L6</f>
        <v>0</v>
      </c>
      <c r="N6" s="12"/>
      <c r="O6" s="12"/>
      <c r="P6" s="15">
        <f t="shared" ref="P6:P12" si="1">N6+O6</f>
        <v>0</v>
      </c>
      <c r="Q6" s="15">
        <f t="shared" ref="Q6:R12" si="2">K6-N6</f>
        <v>0</v>
      </c>
      <c r="R6" s="15">
        <f t="shared" si="2"/>
        <v>0</v>
      </c>
      <c r="S6" s="16">
        <f t="shared" ref="S6:S12" si="3">Q6+R6</f>
        <v>0</v>
      </c>
    </row>
    <row r="7" ht="15">
      <c r="A7" s="12">
        <v>1</v>
      </c>
      <c r="B7" s="17" t="s">
        <v>19</v>
      </c>
      <c r="C7" s="12" t="s">
        <v>20</v>
      </c>
      <c r="D7" s="12" t="s">
        <v>21</v>
      </c>
      <c r="E7" s="12">
        <v>12</v>
      </c>
      <c r="F7" s="12">
        <v>21</v>
      </c>
      <c r="G7" s="12" t="s">
        <v>22</v>
      </c>
      <c r="H7" s="12" t="s">
        <v>23</v>
      </c>
      <c r="I7" s="12" t="s">
        <v>24</v>
      </c>
      <c r="J7" s="14">
        <v>2</v>
      </c>
      <c r="K7" s="12">
        <v>405</v>
      </c>
      <c r="L7" s="12">
        <v>95</v>
      </c>
      <c r="M7" s="15">
        <f t="shared" si="0"/>
        <v>500</v>
      </c>
      <c r="N7" s="12">
        <v>0</v>
      </c>
      <c r="O7" s="12">
        <v>0</v>
      </c>
      <c r="P7" s="15">
        <f t="shared" si="1"/>
        <v>0</v>
      </c>
      <c r="Q7" s="15">
        <f t="shared" si="2"/>
        <v>405</v>
      </c>
      <c r="R7" s="15">
        <f t="shared" ref="R7:R12" si="4">L7-O7</f>
        <v>95</v>
      </c>
      <c r="S7" s="16">
        <f t="shared" si="3"/>
        <v>500</v>
      </c>
    </row>
    <row r="8" ht="15">
      <c r="A8" s="12">
        <v>2</v>
      </c>
      <c r="B8" s="17" t="s">
        <v>19</v>
      </c>
      <c r="C8" s="12" t="s">
        <v>20</v>
      </c>
      <c r="D8" s="12" t="s">
        <v>21</v>
      </c>
      <c r="E8" s="12">
        <v>83</v>
      </c>
      <c r="F8" s="12">
        <v>7</v>
      </c>
      <c r="G8" s="12" t="s">
        <v>22</v>
      </c>
      <c r="H8" s="12" t="s">
        <v>25</v>
      </c>
      <c r="I8" s="12" t="s">
        <v>26</v>
      </c>
      <c r="J8" s="14">
        <v>2</v>
      </c>
      <c r="K8" s="12">
        <v>588</v>
      </c>
      <c r="L8" s="12">
        <v>132</v>
      </c>
      <c r="M8" s="15">
        <f t="shared" si="0"/>
        <v>720</v>
      </c>
      <c r="N8" s="12">
        <v>0</v>
      </c>
      <c r="O8" s="12">
        <v>0</v>
      </c>
      <c r="P8" s="15">
        <f t="shared" si="1"/>
        <v>0</v>
      </c>
      <c r="Q8" s="15">
        <f t="shared" si="2"/>
        <v>588</v>
      </c>
      <c r="R8" s="15">
        <f t="shared" si="4"/>
        <v>132</v>
      </c>
      <c r="S8" s="16">
        <f t="shared" si="3"/>
        <v>720</v>
      </c>
    </row>
    <row r="9" ht="15">
      <c r="A9" s="12">
        <v>3</v>
      </c>
      <c r="B9" s="17" t="s">
        <v>19</v>
      </c>
      <c r="C9" s="12" t="s">
        <v>20</v>
      </c>
      <c r="D9" s="12" t="s">
        <v>21</v>
      </c>
      <c r="E9" s="12">
        <v>83</v>
      </c>
      <c r="F9" s="12">
        <v>11</v>
      </c>
      <c r="G9" s="12" t="s">
        <v>22</v>
      </c>
      <c r="H9" s="12" t="s">
        <v>23</v>
      </c>
      <c r="I9" s="12" t="s">
        <v>27</v>
      </c>
      <c r="J9" s="14">
        <v>3</v>
      </c>
      <c r="K9" s="12">
        <v>768</v>
      </c>
      <c r="L9" s="12">
        <v>192</v>
      </c>
      <c r="M9" s="15">
        <f t="shared" si="0"/>
        <v>960</v>
      </c>
      <c r="N9" s="12">
        <v>0</v>
      </c>
      <c r="O9" s="12">
        <v>0</v>
      </c>
      <c r="P9" s="15">
        <f t="shared" si="1"/>
        <v>0</v>
      </c>
      <c r="Q9" s="15">
        <f t="shared" si="2"/>
        <v>768</v>
      </c>
      <c r="R9" s="15">
        <f t="shared" si="4"/>
        <v>192</v>
      </c>
      <c r="S9" s="16">
        <f t="shared" si="3"/>
        <v>960</v>
      </c>
    </row>
    <row r="10" ht="15">
      <c r="A10" s="12">
        <v>4</v>
      </c>
      <c r="B10" s="17" t="s">
        <v>19</v>
      </c>
      <c r="C10" s="12" t="s">
        <v>20</v>
      </c>
      <c r="D10" s="12" t="s">
        <v>21</v>
      </c>
      <c r="E10" s="12">
        <v>49</v>
      </c>
      <c r="F10" s="12">
        <v>7</v>
      </c>
      <c r="G10" s="12" t="s">
        <v>22</v>
      </c>
      <c r="H10" s="12" t="s">
        <v>23</v>
      </c>
      <c r="I10" s="12" t="s">
        <v>27</v>
      </c>
      <c r="J10" s="14">
        <v>1</v>
      </c>
      <c r="K10" s="12">
        <v>246</v>
      </c>
      <c r="L10" s="12">
        <v>54</v>
      </c>
      <c r="M10" s="15">
        <f t="shared" si="0"/>
        <v>300</v>
      </c>
      <c r="N10" s="12">
        <v>0</v>
      </c>
      <c r="O10" s="12">
        <v>0</v>
      </c>
      <c r="P10" s="15">
        <f t="shared" si="1"/>
        <v>0</v>
      </c>
      <c r="Q10" s="15">
        <f t="shared" si="2"/>
        <v>246</v>
      </c>
      <c r="R10" s="15">
        <f t="shared" si="4"/>
        <v>54</v>
      </c>
      <c r="S10" s="16">
        <f t="shared" si="3"/>
        <v>300</v>
      </c>
    </row>
    <row r="11" ht="15">
      <c r="A11" s="12">
        <v>5</v>
      </c>
      <c r="B11" s="17" t="s">
        <v>19</v>
      </c>
      <c r="C11" s="12" t="s">
        <v>20</v>
      </c>
      <c r="D11" s="12" t="s">
        <v>21</v>
      </c>
      <c r="E11" s="12">
        <v>49</v>
      </c>
      <c r="F11" s="12">
        <v>6</v>
      </c>
      <c r="G11" s="12" t="s">
        <v>22</v>
      </c>
      <c r="H11" s="12" t="s">
        <v>23</v>
      </c>
      <c r="I11" s="12" t="s">
        <v>24</v>
      </c>
      <c r="J11" s="14">
        <v>1</v>
      </c>
      <c r="K11" s="12">
        <v>192</v>
      </c>
      <c r="L11" s="12">
        <v>48</v>
      </c>
      <c r="M11" s="15">
        <f t="shared" si="0"/>
        <v>240</v>
      </c>
      <c r="N11" s="12">
        <v>0</v>
      </c>
      <c r="O11" s="12">
        <v>0</v>
      </c>
      <c r="P11" s="15">
        <f t="shared" si="1"/>
        <v>0</v>
      </c>
      <c r="Q11" s="15">
        <f t="shared" si="2"/>
        <v>192</v>
      </c>
      <c r="R11" s="15">
        <f t="shared" si="4"/>
        <v>48</v>
      </c>
      <c r="S11" s="16">
        <f t="shared" si="3"/>
        <v>240</v>
      </c>
    </row>
    <row r="12" ht="15">
      <c r="A12" s="12">
        <v>6</v>
      </c>
      <c r="B12" s="17" t="s">
        <v>19</v>
      </c>
      <c r="C12" s="12" t="s">
        <v>20</v>
      </c>
      <c r="D12" s="12" t="s">
        <v>21</v>
      </c>
      <c r="E12" s="12">
        <v>9</v>
      </c>
      <c r="F12" s="12">
        <v>4</v>
      </c>
      <c r="G12" s="12" t="s">
        <v>22</v>
      </c>
      <c r="H12" s="12" t="s">
        <v>23</v>
      </c>
      <c r="I12" s="12" t="s">
        <v>24</v>
      </c>
      <c r="J12" s="14">
        <v>1</v>
      </c>
      <c r="K12" s="12">
        <v>193</v>
      </c>
      <c r="L12" s="12">
        <v>37</v>
      </c>
      <c r="M12" s="15">
        <f t="shared" si="0"/>
        <v>230</v>
      </c>
      <c r="N12" s="12">
        <v>0</v>
      </c>
      <c r="O12" s="12">
        <v>0</v>
      </c>
      <c r="P12" s="15">
        <f t="shared" si="1"/>
        <v>0</v>
      </c>
      <c r="Q12" s="15">
        <f t="shared" si="2"/>
        <v>193</v>
      </c>
      <c r="R12" s="15">
        <f t="shared" si="4"/>
        <v>37</v>
      </c>
      <c r="S12" s="16">
        <f t="shared" si="3"/>
        <v>230</v>
      </c>
    </row>
    <row r="13" ht="15">
      <c r="A13" s="12">
        <v>7</v>
      </c>
      <c r="B13" s="17" t="s">
        <v>19</v>
      </c>
      <c r="C13" s="12" t="s">
        <v>20</v>
      </c>
      <c r="D13" s="12" t="s">
        <v>28</v>
      </c>
      <c r="E13" s="12">
        <v>17</v>
      </c>
      <c r="F13" s="12">
        <v>32</v>
      </c>
      <c r="G13" s="12" t="s">
        <v>29</v>
      </c>
      <c r="H13" s="12" t="s">
        <v>23</v>
      </c>
      <c r="I13" s="12" t="s">
        <v>27</v>
      </c>
      <c r="J13" s="14">
        <v>3.5</v>
      </c>
      <c r="K13" s="12">
        <v>243</v>
      </c>
      <c r="L13" s="18">
        <v>27</v>
      </c>
      <c r="M13" s="15">
        <v>270</v>
      </c>
      <c r="N13" s="12">
        <v>0</v>
      </c>
      <c r="O13" s="12">
        <v>0</v>
      </c>
      <c r="P13" s="15">
        <f t="shared" ref="P13:P66" si="5">N13+O13</f>
        <v>0</v>
      </c>
      <c r="Q13" s="15">
        <f t="shared" ref="Q13:Q66" si="6">K13-N13</f>
        <v>243</v>
      </c>
      <c r="R13" s="15">
        <f t="shared" ref="R13:R66" si="7">L13-O13</f>
        <v>27</v>
      </c>
      <c r="S13" s="16">
        <f t="shared" ref="S13:S66" si="8">Q13+R13</f>
        <v>270</v>
      </c>
    </row>
    <row r="14" ht="15">
      <c r="A14" s="12">
        <v>8</v>
      </c>
      <c r="B14" s="17" t="s">
        <v>19</v>
      </c>
      <c r="C14" s="12" t="s">
        <v>20</v>
      </c>
      <c r="D14" s="12" t="s">
        <v>28</v>
      </c>
      <c r="E14" s="12">
        <v>17</v>
      </c>
      <c r="F14" s="12">
        <v>33</v>
      </c>
      <c r="G14" s="12" t="s">
        <v>29</v>
      </c>
      <c r="H14" s="12" t="s">
        <v>23</v>
      </c>
      <c r="I14" s="12" t="s">
        <v>27</v>
      </c>
      <c r="J14" s="14">
        <v>4.9000000000000004</v>
      </c>
      <c r="K14" s="12">
        <v>351</v>
      </c>
      <c r="L14" s="18">
        <v>39</v>
      </c>
      <c r="M14" s="15">
        <v>390</v>
      </c>
      <c r="N14" s="12">
        <v>0</v>
      </c>
      <c r="O14" s="12">
        <v>0</v>
      </c>
      <c r="P14" s="15">
        <f t="shared" si="5"/>
        <v>0</v>
      </c>
      <c r="Q14" s="15">
        <f t="shared" si="6"/>
        <v>351</v>
      </c>
      <c r="R14" s="15">
        <f t="shared" si="7"/>
        <v>39</v>
      </c>
      <c r="S14" s="16">
        <f t="shared" si="8"/>
        <v>390</v>
      </c>
    </row>
    <row r="15" ht="15">
      <c r="A15" s="12">
        <v>9</v>
      </c>
      <c r="B15" s="17" t="s">
        <v>19</v>
      </c>
      <c r="C15" s="12" t="s">
        <v>20</v>
      </c>
      <c r="D15" s="12" t="s">
        <v>28</v>
      </c>
      <c r="E15" s="12">
        <v>90</v>
      </c>
      <c r="F15" s="12">
        <v>30</v>
      </c>
      <c r="G15" s="12" t="s">
        <v>22</v>
      </c>
      <c r="H15" s="12" t="s">
        <v>25</v>
      </c>
      <c r="I15" s="12" t="s">
        <v>26</v>
      </c>
      <c r="J15" s="14">
        <v>5.7999999999999998</v>
      </c>
      <c r="K15" s="12">
        <v>1620</v>
      </c>
      <c r="L15" s="18">
        <v>180</v>
      </c>
      <c r="M15" s="15">
        <v>1800</v>
      </c>
      <c r="N15" s="12">
        <v>0</v>
      </c>
      <c r="O15" s="12">
        <v>0</v>
      </c>
      <c r="P15" s="15">
        <f t="shared" si="5"/>
        <v>0</v>
      </c>
      <c r="Q15" s="15">
        <f t="shared" si="6"/>
        <v>1620</v>
      </c>
      <c r="R15" s="15">
        <f t="shared" si="7"/>
        <v>180</v>
      </c>
      <c r="S15" s="16">
        <f t="shared" si="8"/>
        <v>1800</v>
      </c>
    </row>
    <row r="16" ht="15">
      <c r="A16" s="12">
        <v>10</v>
      </c>
      <c r="B16" s="17" t="s">
        <v>19</v>
      </c>
      <c r="C16" s="12" t="s">
        <v>20</v>
      </c>
      <c r="D16" s="12" t="s">
        <v>28</v>
      </c>
      <c r="E16" s="12">
        <v>23</v>
      </c>
      <c r="F16" s="12">
        <v>2</v>
      </c>
      <c r="G16" s="12" t="s">
        <v>22</v>
      </c>
      <c r="H16" s="12" t="s">
        <v>23</v>
      </c>
      <c r="I16" s="12" t="s">
        <v>24</v>
      </c>
      <c r="J16" s="19">
        <v>0.69999999999999996</v>
      </c>
      <c r="K16" s="12">
        <v>114</v>
      </c>
      <c r="L16" s="12">
        <v>36</v>
      </c>
      <c r="M16" s="15">
        <f t="shared" si="0"/>
        <v>150</v>
      </c>
      <c r="N16" s="12">
        <v>0</v>
      </c>
      <c r="O16" s="12">
        <v>0</v>
      </c>
      <c r="P16" s="15">
        <f t="shared" si="5"/>
        <v>0</v>
      </c>
      <c r="Q16" s="15">
        <f t="shared" si="6"/>
        <v>114</v>
      </c>
      <c r="R16" s="15">
        <f t="shared" si="7"/>
        <v>36</v>
      </c>
      <c r="S16" s="16">
        <f t="shared" si="8"/>
        <v>150</v>
      </c>
    </row>
    <row r="17" ht="15">
      <c r="A17" s="12">
        <v>11</v>
      </c>
      <c r="B17" s="20" t="s">
        <v>19</v>
      </c>
      <c r="C17" s="12" t="s">
        <v>20</v>
      </c>
      <c r="D17" s="12" t="s">
        <v>28</v>
      </c>
      <c r="E17" s="12">
        <v>23</v>
      </c>
      <c r="F17" s="12">
        <v>2</v>
      </c>
      <c r="G17" s="12" t="s">
        <v>22</v>
      </c>
      <c r="H17" s="12" t="s">
        <v>23</v>
      </c>
      <c r="I17" s="12" t="s">
        <v>24</v>
      </c>
      <c r="J17" s="19">
        <v>0.52000000000000002</v>
      </c>
      <c r="K17" s="12">
        <v>104</v>
      </c>
      <c r="L17" s="12">
        <v>46</v>
      </c>
      <c r="M17" s="15">
        <f t="shared" si="0"/>
        <v>150</v>
      </c>
      <c r="N17" s="12">
        <v>0</v>
      </c>
      <c r="O17" s="12">
        <v>0</v>
      </c>
      <c r="P17" s="15">
        <f t="shared" si="5"/>
        <v>0</v>
      </c>
      <c r="Q17" s="15">
        <f t="shared" si="6"/>
        <v>104</v>
      </c>
      <c r="R17" s="15">
        <f t="shared" si="7"/>
        <v>46</v>
      </c>
      <c r="S17" s="16">
        <f t="shared" si="8"/>
        <v>150</v>
      </c>
    </row>
    <row r="18" ht="15">
      <c r="A18" s="12">
        <v>12</v>
      </c>
      <c r="B18" s="17" t="s">
        <v>19</v>
      </c>
      <c r="C18" s="12" t="s">
        <v>20</v>
      </c>
      <c r="D18" s="12" t="s">
        <v>28</v>
      </c>
      <c r="E18" s="12">
        <v>18</v>
      </c>
      <c r="F18" s="12">
        <v>17</v>
      </c>
      <c r="G18" s="12" t="s">
        <v>29</v>
      </c>
      <c r="H18" s="12" t="s">
        <v>25</v>
      </c>
      <c r="I18" s="12" t="s">
        <v>26</v>
      </c>
      <c r="J18" s="19">
        <v>4.5</v>
      </c>
      <c r="K18" s="12">
        <v>425</v>
      </c>
      <c r="L18" s="12">
        <v>45</v>
      </c>
      <c r="M18" s="15">
        <f t="shared" si="0"/>
        <v>470</v>
      </c>
      <c r="N18" s="12">
        <v>50</v>
      </c>
      <c r="O18" s="12">
        <v>15</v>
      </c>
      <c r="P18" s="15">
        <f t="shared" si="5"/>
        <v>65</v>
      </c>
      <c r="Q18" s="15">
        <f t="shared" si="6"/>
        <v>375</v>
      </c>
      <c r="R18" s="15">
        <f t="shared" si="7"/>
        <v>30</v>
      </c>
      <c r="S18" s="16">
        <f t="shared" si="8"/>
        <v>405</v>
      </c>
    </row>
    <row r="19" ht="15">
      <c r="A19" s="12">
        <v>13</v>
      </c>
      <c r="B19" s="17" t="s">
        <v>19</v>
      </c>
      <c r="C19" s="12" t="s">
        <v>20</v>
      </c>
      <c r="D19" s="12" t="s">
        <v>28</v>
      </c>
      <c r="E19" s="12">
        <v>18</v>
      </c>
      <c r="F19" s="12">
        <v>52</v>
      </c>
      <c r="G19" s="12" t="s">
        <v>29</v>
      </c>
      <c r="H19" s="12" t="s">
        <v>25</v>
      </c>
      <c r="I19" s="12" t="s">
        <v>26</v>
      </c>
      <c r="J19" s="19">
        <v>6.5</v>
      </c>
      <c r="K19" s="12">
        <v>610</v>
      </c>
      <c r="L19" s="12">
        <v>70</v>
      </c>
      <c r="M19" s="15">
        <f t="shared" si="0"/>
        <v>680</v>
      </c>
      <c r="N19" s="12">
        <v>404</v>
      </c>
      <c r="O19" s="12">
        <v>211</v>
      </c>
      <c r="P19" s="15">
        <f t="shared" si="5"/>
        <v>615</v>
      </c>
      <c r="Q19" s="15">
        <f t="shared" si="6"/>
        <v>206</v>
      </c>
      <c r="R19" s="15">
        <f t="shared" si="7"/>
        <v>-141</v>
      </c>
      <c r="S19" s="16">
        <f t="shared" si="8"/>
        <v>65</v>
      </c>
    </row>
    <row r="20" ht="15">
      <c r="A20" s="12">
        <v>14</v>
      </c>
      <c r="B20" s="17" t="s">
        <v>19</v>
      </c>
      <c r="C20" s="12" t="s">
        <v>20</v>
      </c>
      <c r="D20" s="12" t="s">
        <v>28</v>
      </c>
      <c r="E20" s="12">
        <v>119</v>
      </c>
      <c r="F20" s="12">
        <v>21</v>
      </c>
      <c r="G20" s="12" t="s">
        <v>29</v>
      </c>
      <c r="H20" s="12" t="s">
        <v>23</v>
      </c>
      <c r="I20" s="12" t="s">
        <v>27</v>
      </c>
      <c r="J20" s="19">
        <v>1.1399999999999999</v>
      </c>
      <c r="K20" s="12">
        <v>65</v>
      </c>
      <c r="L20" s="12">
        <v>5</v>
      </c>
      <c r="M20" s="15">
        <f t="shared" si="0"/>
        <v>70</v>
      </c>
      <c r="N20" s="12">
        <v>65</v>
      </c>
      <c r="O20" s="12">
        <v>5</v>
      </c>
      <c r="P20" s="15">
        <f t="shared" si="5"/>
        <v>70</v>
      </c>
      <c r="Q20" s="15">
        <f t="shared" si="6"/>
        <v>0</v>
      </c>
      <c r="R20" s="15">
        <f t="shared" si="7"/>
        <v>0</v>
      </c>
      <c r="S20" s="16">
        <f t="shared" si="8"/>
        <v>0</v>
      </c>
    </row>
    <row r="21" ht="15">
      <c r="A21" s="12">
        <v>15</v>
      </c>
      <c r="B21" s="17" t="s">
        <v>19</v>
      </c>
      <c r="C21" s="12" t="s">
        <v>20</v>
      </c>
      <c r="D21" s="12" t="s">
        <v>28</v>
      </c>
      <c r="E21" s="12">
        <v>9</v>
      </c>
      <c r="F21" s="12">
        <v>4</v>
      </c>
      <c r="G21" s="12" t="s">
        <v>22</v>
      </c>
      <c r="H21" s="12" t="s">
        <v>25</v>
      </c>
      <c r="I21" s="12" t="s">
        <v>26</v>
      </c>
      <c r="J21" s="19">
        <v>0.72999999999999998</v>
      </c>
      <c r="K21" s="12">
        <v>118</v>
      </c>
      <c r="L21" s="12">
        <v>32</v>
      </c>
      <c r="M21" s="15">
        <f t="shared" si="0"/>
        <v>150</v>
      </c>
      <c r="N21" s="12">
        <v>118</v>
      </c>
      <c r="O21" s="12">
        <v>32</v>
      </c>
      <c r="P21" s="15">
        <f t="shared" si="5"/>
        <v>150</v>
      </c>
      <c r="Q21" s="15">
        <f t="shared" si="6"/>
        <v>0</v>
      </c>
      <c r="R21" s="15">
        <f t="shared" si="7"/>
        <v>0</v>
      </c>
      <c r="S21" s="16">
        <f t="shared" si="8"/>
        <v>0</v>
      </c>
    </row>
    <row r="22" ht="15">
      <c r="A22" s="12">
        <v>16</v>
      </c>
      <c r="B22" s="17" t="s">
        <v>19</v>
      </c>
      <c r="C22" s="12" t="s">
        <v>20</v>
      </c>
      <c r="D22" s="12" t="s">
        <v>28</v>
      </c>
      <c r="E22" s="12">
        <v>9</v>
      </c>
      <c r="F22" s="12">
        <v>8</v>
      </c>
      <c r="G22" s="12" t="s">
        <v>22</v>
      </c>
      <c r="H22" s="12" t="s">
        <v>25</v>
      </c>
      <c r="I22" s="12" t="s">
        <v>26</v>
      </c>
      <c r="J22" s="19">
        <v>1.5</v>
      </c>
      <c r="K22" s="12">
        <v>255</v>
      </c>
      <c r="L22" s="12">
        <v>60</v>
      </c>
      <c r="M22" s="15">
        <f t="shared" si="0"/>
        <v>315</v>
      </c>
      <c r="N22" s="12">
        <v>255</v>
      </c>
      <c r="O22" s="12">
        <v>60</v>
      </c>
      <c r="P22" s="15">
        <f t="shared" si="5"/>
        <v>315</v>
      </c>
      <c r="Q22" s="15">
        <f t="shared" si="6"/>
        <v>0</v>
      </c>
      <c r="R22" s="15">
        <f t="shared" si="7"/>
        <v>0</v>
      </c>
      <c r="S22" s="16">
        <f t="shared" si="8"/>
        <v>0</v>
      </c>
    </row>
    <row r="23" ht="15">
      <c r="A23" s="12">
        <v>17</v>
      </c>
      <c r="B23" s="17" t="s">
        <v>19</v>
      </c>
      <c r="C23" s="12" t="s">
        <v>20</v>
      </c>
      <c r="D23" s="12" t="s">
        <v>28</v>
      </c>
      <c r="E23" s="12">
        <v>9</v>
      </c>
      <c r="F23" s="12">
        <v>75</v>
      </c>
      <c r="G23" s="12" t="s">
        <v>22</v>
      </c>
      <c r="H23" s="12" t="s">
        <v>25</v>
      </c>
      <c r="I23" s="12" t="s">
        <v>26</v>
      </c>
      <c r="J23" s="19">
        <v>0.80000000000000004</v>
      </c>
      <c r="K23" s="12">
        <v>168</v>
      </c>
      <c r="L23" s="12">
        <v>52</v>
      </c>
      <c r="M23" s="15">
        <f t="shared" si="0"/>
        <v>220</v>
      </c>
      <c r="N23" s="12">
        <v>168</v>
      </c>
      <c r="O23" s="12">
        <v>52</v>
      </c>
      <c r="P23" s="15">
        <f t="shared" si="5"/>
        <v>220</v>
      </c>
      <c r="Q23" s="15">
        <f t="shared" si="6"/>
        <v>0</v>
      </c>
      <c r="R23" s="15">
        <f t="shared" si="7"/>
        <v>0</v>
      </c>
      <c r="S23" s="16">
        <f t="shared" si="8"/>
        <v>0</v>
      </c>
    </row>
    <row r="24" ht="15">
      <c r="A24" s="12">
        <v>18</v>
      </c>
      <c r="B24" s="17" t="s">
        <v>19</v>
      </c>
      <c r="C24" s="12" t="s">
        <v>20</v>
      </c>
      <c r="D24" s="12" t="s">
        <v>28</v>
      </c>
      <c r="E24" s="12">
        <v>11</v>
      </c>
      <c r="F24" s="12">
        <v>17</v>
      </c>
      <c r="G24" s="12" t="s">
        <v>22</v>
      </c>
      <c r="H24" s="12" t="s">
        <v>23</v>
      </c>
      <c r="I24" s="12" t="s">
        <v>24</v>
      </c>
      <c r="J24" s="19">
        <v>3.3199999999999998</v>
      </c>
      <c r="K24" s="12">
        <v>497</v>
      </c>
      <c r="L24" s="12">
        <v>208</v>
      </c>
      <c r="M24" s="15">
        <f t="shared" si="0"/>
        <v>705</v>
      </c>
      <c r="N24" s="12">
        <v>497</v>
      </c>
      <c r="O24" s="12">
        <v>208</v>
      </c>
      <c r="P24" s="15">
        <f t="shared" si="5"/>
        <v>705</v>
      </c>
      <c r="Q24" s="15">
        <f t="shared" si="6"/>
        <v>0</v>
      </c>
      <c r="R24" s="15">
        <f t="shared" si="7"/>
        <v>0</v>
      </c>
      <c r="S24" s="16">
        <f t="shared" si="8"/>
        <v>0</v>
      </c>
    </row>
    <row r="25" ht="15">
      <c r="A25" s="12">
        <v>19</v>
      </c>
      <c r="B25" s="17" t="s">
        <v>19</v>
      </c>
      <c r="C25" s="12" t="s">
        <v>20</v>
      </c>
      <c r="D25" s="12" t="s">
        <v>28</v>
      </c>
      <c r="E25" s="12">
        <v>11</v>
      </c>
      <c r="F25" s="12">
        <v>94</v>
      </c>
      <c r="G25" s="12" t="s">
        <v>22</v>
      </c>
      <c r="H25" s="12" t="s">
        <v>23</v>
      </c>
      <c r="I25" s="12" t="s">
        <v>24</v>
      </c>
      <c r="J25" s="19">
        <v>1.2</v>
      </c>
      <c r="K25" s="12">
        <v>264</v>
      </c>
      <c r="L25" s="12">
        <v>71</v>
      </c>
      <c r="M25" s="15">
        <f t="shared" si="0"/>
        <v>335</v>
      </c>
      <c r="N25" s="12">
        <v>264</v>
      </c>
      <c r="O25" s="12">
        <v>71</v>
      </c>
      <c r="P25" s="15">
        <f t="shared" si="5"/>
        <v>335</v>
      </c>
      <c r="Q25" s="15">
        <f t="shared" si="6"/>
        <v>0</v>
      </c>
      <c r="R25" s="15">
        <f t="shared" si="7"/>
        <v>0</v>
      </c>
      <c r="S25" s="16">
        <f t="shared" si="8"/>
        <v>0</v>
      </c>
    </row>
    <row r="26" ht="15">
      <c r="A26" s="12">
        <v>20</v>
      </c>
      <c r="B26" s="17" t="s">
        <v>19</v>
      </c>
      <c r="C26" s="12" t="s">
        <v>20</v>
      </c>
      <c r="D26" s="12" t="s">
        <v>28</v>
      </c>
      <c r="E26" s="12">
        <v>23</v>
      </c>
      <c r="F26" s="12">
        <v>100</v>
      </c>
      <c r="G26" s="12" t="s">
        <v>22</v>
      </c>
      <c r="H26" s="12" t="s">
        <v>25</v>
      </c>
      <c r="I26" s="12" t="s">
        <v>26</v>
      </c>
      <c r="J26" s="19">
        <v>6.0999999999999996</v>
      </c>
      <c r="K26" s="12">
        <v>683</v>
      </c>
      <c r="L26" s="12">
        <v>187</v>
      </c>
      <c r="M26" s="15">
        <f t="shared" si="0"/>
        <v>870</v>
      </c>
      <c r="N26" s="12">
        <v>683</v>
      </c>
      <c r="O26" s="12">
        <v>187</v>
      </c>
      <c r="P26" s="15">
        <f t="shared" si="5"/>
        <v>870</v>
      </c>
      <c r="Q26" s="15">
        <f t="shared" si="6"/>
        <v>0</v>
      </c>
      <c r="R26" s="15">
        <f t="shared" si="7"/>
        <v>0</v>
      </c>
      <c r="S26" s="16">
        <f t="shared" si="8"/>
        <v>0</v>
      </c>
    </row>
    <row r="27" ht="15">
      <c r="A27" s="12">
        <v>21</v>
      </c>
      <c r="B27" s="17" t="s">
        <v>19</v>
      </c>
      <c r="C27" s="12" t="s">
        <v>20</v>
      </c>
      <c r="D27" s="12" t="s">
        <v>28</v>
      </c>
      <c r="E27" s="12">
        <v>23</v>
      </c>
      <c r="F27" s="12">
        <v>49</v>
      </c>
      <c r="G27" s="12" t="s">
        <v>22</v>
      </c>
      <c r="H27" s="12" t="s">
        <v>23</v>
      </c>
      <c r="I27" s="12" t="s">
        <v>24</v>
      </c>
      <c r="J27" s="19">
        <v>1.05</v>
      </c>
      <c r="K27" s="12">
        <v>136</v>
      </c>
      <c r="L27" s="12">
        <v>34</v>
      </c>
      <c r="M27" s="15">
        <f t="shared" si="0"/>
        <v>170</v>
      </c>
      <c r="N27" s="12">
        <v>136</v>
      </c>
      <c r="O27" s="12">
        <v>34</v>
      </c>
      <c r="P27" s="15">
        <f t="shared" si="5"/>
        <v>170</v>
      </c>
      <c r="Q27" s="15">
        <f t="shared" si="6"/>
        <v>0</v>
      </c>
      <c r="R27" s="15">
        <f t="shared" si="7"/>
        <v>0</v>
      </c>
      <c r="S27" s="16">
        <f t="shared" si="8"/>
        <v>0</v>
      </c>
    </row>
    <row r="28" ht="15">
      <c r="A28" s="12">
        <v>22</v>
      </c>
      <c r="B28" s="17" t="s">
        <v>19</v>
      </c>
      <c r="C28" s="12" t="s">
        <v>20</v>
      </c>
      <c r="D28" s="12" t="s">
        <v>28</v>
      </c>
      <c r="E28" s="12">
        <v>50</v>
      </c>
      <c r="F28" s="12">
        <v>85</v>
      </c>
      <c r="G28" s="12" t="s">
        <v>22</v>
      </c>
      <c r="H28" s="12" t="s">
        <v>25</v>
      </c>
      <c r="I28" s="12" t="s">
        <v>26</v>
      </c>
      <c r="J28" s="19">
        <v>0.51000000000000001</v>
      </c>
      <c r="K28" s="12">
        <v>121</v>
      </c>
      <c r="L28" s="12">
        <v>39</v>
      </c>
      <c r="M28" s="15">
        <f t="shared" si="0"/>
        <v>160</v>
      </c>
      <c r="N28" s="12">
        <v>121</v>
      </c>
      <c r="O28" s="12">
        <v>39</v>
      </c>
      <c r="P28" s="15">
        <f t="shared" si="5"/>
        <v>160</v>
      </c>
      <c r="Q28" s="15">
        <f t="shared" si="6"/>
        <v>0</v>
      </c>
      <c r="R28" s="15">
        <f t="shared" si="7"/>
        <v>0</v>
      </c>
      <c r="S28" s="16">
        <f t="shared" si="8"/>
        <v>0</v>
      </c>
    </row>
    <row r="29" ht="15">
      <c r="A29" s="12">
        <v>23</v>
      </c>
      <c r="B29" s="17" t="s">
        <v>19</v>
      </c>
      <c r="C29" s="12" t="s">
        <v>20</v>
      </c>
      <c r="D29" s="12" t="s">
        <v>28</v>
      </c>
      <c r="E29" s="12">
        <v>90</v>
      </c>
      <c r="F29" s="12">
        <v>46</v>
      </c>
      <c r="G29" s="12" t="s">
        <v>22</v>
      </c>
      <c r="H29" s="12" t="s">
        <v>25</v>
      </c>
      <c r="I29" s="12" t="s">
        <v>26</v>
      </c>
      <c r="J29" s="19">
        <v>1.1000000000000001</v>
      </c>
      <c r="K29" s="12">
        <v>315</v>
      </c>
      <c r="L29" s="12">
        <v>95</v>
      </c>
      <c r="M29" s="15">
        <f t="shared" si="0"/>
        <v>410</v>
      </c>
      <c r="N29" s="12">
        <v>315</v>
      </c>
      <c r="O29" s="12">
        <v>95</v>
      </c>
      <c r="P29" s="15">
        <f t="shared" si="5"/>
        <v>410</v>
      </c>
      <c r="Q29" s="15">
        <f t="shared" si="6"/>
        <v>0</v>
      </c>
      <c r="R29" s="15">
        <f t="shared" si="7"/>
        <v>0</v>
      </c>
      <c r="S29" s="16">
        <f t="shared" si="8"/>
        <v>0</v>
      </c>
    </row>
    <row r="30" ht="15">
      <c r="A30" s="12">
        <v>24</v>
      </c>
      <c r="B30" s="17" t="s">
        <v>19</v>
      </c>
      <c r="C30" s="12" t="s">
        <v>20</v>
      </c>
      <c r="D30" s="12" t="s">
        <v>28</v>
      </c>
      <c r="E30" s="12">
        <v>90</v>
      </c>
      <c r="F30" s="12">
        <v>47</v>
      </c>
      <c r="G30" s="12" t="s">
        <v>22</v>
      </c>
      <c r="H30" s="12" t="s">
        <v>23</v>
      </c>
      <c r="I30" s="12" t="s">
        <v>24</v>
      </c>
      <c r="J30" s="19">
        <v>0.114</v>
      </c>
      <c r="K30" s="12">
        <v>14</v>
      </c>
      <c r="L30" s="12">
        <v>6</v>
      </c>
      <c r="M30" s="15">
        <f t="shared" si="0"/>
        <v>20</v>
      </c>
      <c r="N30" s="12">
        <v>14</v>
      </c>
      <c r="O30" s="12">
        <v>6</v>
      </c>
      <c r="P30" s="15">
        <f t="shared" si="5"/>
        <v>20</v>
      </c>
      <c r="Q30" s="15">
        <f t="shared" si="6"/>
        <v>0</v>
      </c>
      <c r="R30" s="15">
        <f t="shared" si="7"/>
        <v>0</v>
      </c>
      <c r="S30" s="16">
        <f t="shared" si="8"/>
        <v>0</v>
      </c>
    </row>
    <row r="31" ht="15">
      <c r="A31" s="12">
        <v>25</v>
      </c>
      <c r="B31" s="17" t="s">
        <v>19</v>
      </c>
      <c r="C31" s="12" t="s">
        <v>20</v>
      </c>
      <c r="D31" s="12" t="s">
        <v>28</v>
      </c>
      <c r="E31" s="12">
        <v>90</v>
      </c>
      <c r="F31" s="12">
        <v>54</v>
      </c>
      <c r="G31" s="12" t="s">
        <v>22</v>
      </c>
      <c r="H31" s="12" t="s">
        <v>23</v>
      </c>
      <c r="I31" s="12" t="s">
        <v>24</v>
      </c>
      <c r="J31" s="19">
        <v>1.5</v>
      </c>
      <c r="K31" s="12">
        <v>229</v>
      </c>
      <c r="L31" s="12">
        <v>71</v>
      </c>
      <c r="M31" s="15">
        <f t="shared" si="0"/>
        <v>300</v>
      </c>
      <c r="N31" s="12">
        <v>229</v>
      </c>
      <c r="O31" s="12">
        <v>71</v>
      </c>
      <c r="P31" s="15">
        <f t="shared" si="5"/>
        <v>300</v>
      </c>
      <c r="Q31" s="15">
        <f t="shared" si="6"/>
        <v>0</v>
      </c>
      <c r="R31" s="15">
        <f t="shared" si="7"/>
        <v>0</v>
      </c>
      <c r="S31" s="16">
        <f t="shared" si="8"/>
        <v>0</v>
      </c>
    </row>
    <row r="32" ht="15">
      <c r="A32" s="12">
        <v>26</v>
      </c>
      <c r="B32" s="17" t="s">
        <v>19</v>
      </c>
      <c r="C32" s="12" t="s">
        <v>20</v>
      </c>
      <c r="D32" s="12" t="s">
        <v>28</v>
      </c>
      <c r="E32" s="12">
        <v>95</v>
      </c>
      <c r="F32" s="12">
        <v>28</v>
      </c>
      <c r="G32" s="12" t="s">
        <v>22</v>
      </c>
      <c r="H32" s="12" t="s">
        <v>25</v>
      </c>
      <c r="I32" s="12" t="s">
        <v>26</v>
      </c>
      <c r="J32" s="19">
        <v>0.17999999999999999</v>
      </c>
      <c r="K32" s="12">
        <v>14</v>
      </c>
      <c r="L32" s="12">
        <v>6</v>
      </c>
      <c r="M32" s="15">
        <f t="shared" si="0"/>
        <v>20</v>
      </c>
      <c r="N32" s="12">
        <v>14</v>
      </c>
      <c r="O32" s="12">
        <v>6</v>
      </c>
      <c r="P32" s="15">
        <f t="shared" si="5"/>
        <v>20</v>
      </c>
      <c r="Q32" s="15">
        <f t="shared" si="6"/>
        <v>0</v>
      </c>
      <c r="R32" s="15">
        <f t="shared" si="7"/>
        <v>0</v>
      </c>
      <c r="S32" s="16">
        <f t="shared" si="8"/>
        <v>0</v>
      </c>
    </row>
    <row r="33" ht="15">
      <c r="A33" s="12">
        <v>27</v>
      </c>
      <c r="B33" s="17" t="s">
        <v>19</v>
      </c>
      <c r="C33" s="12" t="s">
        <v>20</v>
      </c>
      <c r="D33" s="12" t="s">
        <v>28</v>
      </c>
      <c r="E33" s="12">
        <v>109</v>
      </c>
      <c r="F33" s="12">
        <v>64</v>
      </c>
      <c r="G33" s="12" t="s">
        <v>22</v>
      </c>
      <c r="H33" s="12" t="s">
        <v>23</v>
      </c>
      <c r="I33" s="12" t="s">
        <v>24</v>
      </c>
      <c r="J33" s="19">
        <v>0.050000000000000003</v>
      </c>
      <c r="K33" s="12">
        <v>7</v>
      </c>
      <c r="L33" s="12">
        <v>4</v>
      </c>
      <c r="M33" s="15">
        <f t="shared" si="0"/>
        <v>11</v>
      </c>
      <c r="N33" s="12">
        <v>7</v>
      </c>
      <c r="O33" s="12">
        <v>4</v>
      </c>
      <c r="P33" s="15">
        <f t="shared" si="5"/>
        <v>11</v>
      </c>
      <c r="Q33" s="15">
        <f t="shared" si="6"/>
        <v>0</v>
      </c>
      <c r="R33" s="15">
        <f t="shared" si="7"/>
        <v>0</v>
      </c>
      <c r="S33" s="16">
        <f t="shared" si="8"/>
        <v>0</v>
      </c>
    </row>
    <row r="34" ht="15">
      <c r="A34" s="12">
        <v>28</v>
      </c>
      <c r="B34" s="17" t="s">
        <v>19</v>
      </c>
      <c r="C34" s="12" t="s">
        <v>20</v>
      </c>
      <c r="D34" s="12" t="s">
        <v>30</v>
      </c>
      <c r="E34" s="12">
        <v>41</v>
      </c>
      <c r="F34" s="12">
        <v>6</v>
      </c>
      <c r="G34" s="12" t="s">
        <v>22</v>
      </c>
      <c r="H34" s="12" t="s">
        <v>25</v>
      </c>
      <c r="I34" s="12" t="s">
        <v>31</v>
      </c>
      <c r="J34" s="14">
        <v>2.7999999999999998</v>
      </c>
      <c r="K34" s="12">
        <v>490</v>
      </c>
      <c r="L34" s="12">
        <v>100</v>
      </c>
      <c r="M34" s="15">
        <f t="shared" ref="M34:M37" si="9">K34+L34</f>
        <v>590</v>
      </c>
      <c r="N34" s="12">
        <v>0</v>
      </c>
      <c r="O34" s="12">
        <v>0</v>
      </c>
      <c r="P34" s="15">
        <f t="shared" si="5"/>
        <v>0</v>
      </c>
      <c r="Q34" s="15">
        <f t="shared" si="6"/>
        <v>490</v>
      </c>
      <c r="R34" s="15">
        <f t="shared" si="7"/>
        <v>100</v>
      </c>
      <c r="S34" s="16">
        <f t="shared" si="8"/>
        <v>590</v>
      </c>
    </row>
    <row r="35" ht="15">
      <c r="A35" s="12">
        <v>29</v>
      </c>
      <c r="B35" s="17" t="s">
        <v>19</v>
      </c>
      <c r="C35" s="12" t="s">
        <v>20</v>
      </c>
      <c r="D35" s="12" t="s">
        <v>30</v>
      </c>
      <c r="E35" s="12">
        <v>44</v>
      </c>
      <c r="F35" s="12">
        <v>7</v>
      </c>
      <c r="G35" s="12" t="s">
        <v>22</v>
      </c>
      <c r="H35" s="12" t="s">
        <v>25</v>
      </c>
      <c r="I35" s="12" t="s">
        <v>26</v>
      </c>
      <c r="J35" s="14">
        <v>2.2000000000000002</v>
      </c>
      <c r="K35" s="12">
        <v>740</v>
      </c>
      <c r="L35" s="12">
        <v>180</v>
      </c>
      <c r="M35" s="15">
        <f t="shared" si="9"/>
        <v>920</v>
      </c>
      <c r="N35" s="12">
        <v>0</v>
      </c>
      <c r="O35" s="12">
        <v>0</v>
      </c>
      <c r="P35" s="15">
        <f t="shared" si="5"/>
        <v>0</v>
      </c>
      <c r="Q35" s="15">
        <f t="shared" si="6"/>
        <v>740</v>
      </c>
      <c r="R35" s="15">
        <f t="shared" si="7"/>
        <v>180</v>
      </c>
      <c r="S35" s="16">
        <f t="shared" si="8"/>
        <v>920</v>
      </c>
    </row>
    <row r="36" ht="15">
      <c r="A36" s="12">
        <v>30</v>
      </c>
      <c r="B36" s="17" t="s">
        <v>19</v>
      </c>
      <c r="C36" s="12" t="s">
        <v>20</v>
      </c>
      <c r="D36" s="12" t="s">
        <v>30</v>
      </c>
      <c r="E36" s="12">
        <v>159</v>
      </c>
      <c r="F36" s="12">
        <v>34</v>
      </c>
      <c r="G36" s="12" t="s">
        <v>22</v>
      </c>
      <c r="H36" s="12" t="s">
        <v>25</v>
      </c>
      <c r="I36" s="12" t="s">
        <v>26</v>
      </c>
      <c r="J36" s="19">
        <v>0.11</v>
      </c>
      <c r="K36" s="12">
        <v>25</v>
      </c>
      <c r="L36" s="12">
        <v>9</v>
      </c>
      <c r="M36" s="15">
        <f t="shared" si="9"/>
        <v>34</v>
      </c>
      <c r="N36" s="12">
        <v>0</v>
      </c>
      <c r="O36" s="12">
        <v>0</v>
      </c>
      <c r="P36" s="15">
        <f t="shared" si="5"/>
        <v>0</v>
      </c>
      <c r="Q36" s="15">
        <f t="shared" si="6"/>
        <v>25</v>
      </c>
      <c r="R36" s="15">
        <f t="shared" si="7"/>
        <v>9</v>
      </c>
      <c r="S36" s="16">
        <f t="shared" si="8"/>
        <v>34</v>
      </c>
      <c r="U36" s="21"/>
      <c r="V36" s="21"/>
      <c r="W36" s="21"/>
      <c r="X36" s="21"/>
      <c r="Y36" s="21"/>
      <c r="Z36" s="21"/>
      <c r="AA36" s="21"/>
      <c r="AB36" s="22"/>
      <c r="AC36" s="21"/>
      <c r="AD36" s="21"/>
    </row>
    <row r="37" ht="15">
      <c r="A37" s="12">
        <v>31</v>
      </c>
      <c r="B37" s="17" t="s">
        <v>19</v>
      </c>
      <c r="C37" s="12" t="s">
        <v>20</v>
      </c>
      <c r="D37" s="12" t="s">
        <v>30</v>
      </c>
      <c r="E37" s="12">
        <v>159</v>
      </c>
      <c r="F37" s="12">
        <v>34</v>
      </c>
      <c r="G37" s="12" t="s">
        <v>22</v>
      </c>
      <c r="H37" s="12" t="s">
        <v>25</v>
      </c>
      <c r="I37" s="12" t="s">
        <v>26</v>
      </c>
      <c r="J37" s="19">
        <v>0.12</v>
      </c>
      <c r="K37" s="12">
        <v>28</v>
      </c>
      <c r="L37" s="12">
        <v>6</v>
      </c>
      <c r="M37" s="15">
        <f t="shared" si="9"/>
        <v>34</v>
      </c>
      <c r="N37" s="12">
        <v>0</v>
      </c>
      <c r="O37" s="12">
        <v>0</v>
      </c>
      <c r="P37" s="15">
        <f t="shared" si="5"/>
        <v>0</v>
      </c>
      <c r="Q37" s="15">
        <f t="shared" si="6"/>
        <v>28</v>
      </c>
      <c r="R37" s="15">
        <f t="shared" si="7"/>
        <v>6</v>
      </c>
      <c r="S37" s="16">
        <f t="shared" si="8"/>
        <v>34</v>
      </c>
    </row>
    <row r="38" ht="15">
      <c r="A38" s="12">
        <v>32</v>
      </c>
      <c r="B38" s="17" t="s">
        <v>19</v>
      </c>
      <c r="C38" s="12" t="s">
        <v>20</v>
      </c>
      <c r="D38" s="12" t="s">
        <v>30</v>
      </c>
      <c r="E38" s="12">
        <v>11</v>
      </c>
      <c r="F38" s="12">
        <v>29</v>
      </c>
      <c r="G38" s="12" t="s">
        <v>22</v>
      </c>
      <c r="H38" s="12" t="s">
        <v>25</v>
      </c>
      <c r="I38" s="12" t="s">
        <v>26</v>
      </c>
      <c r="J38" s="23">
        <v>0.39000000000000001</v>
      </c>
      <c r="K38" s="23">
        <v>68</v>
      </c>
      <c r="L38" s="23">
        <v>22</v>
      </c>
      <c r="M38" s="15">
        <f t="shared" si="0"/>
        <v>90</v>
      </c>
      <c r="N38" s="23">
        <v>68</v>
      </c>
      <c r="O38" s="23">
        <v>22</v>
      </c>
      <c r="P38" s="15">
        <f t="shared" si="5"/>
        <v>90</v>
      </c>
      <c r="Q38" s="15">
        <f t="shared" si="6"/>
        <v>0</v>
      </c>
      <c r="R38" s="15">
        <f t="shared" si="7"/>
        <v>0</v>
      </c>
      <c r="S38" s="16">
        <f t="shared" si="8"/>
        <v>0</v>
      </c>
    </row>
    <row r="39" ht="15">
      <c r="A39" s="12">
        <v>33</v>
      </c>
      <c r="B39" s="17" t="s">
        <v>19</v>
      </c>
      <c r="C39" s="12" t="s">
        <v>20</v>
      </c>
      <c r="D39" s="12" t="s">
        <v>30</v>
      </c>
      <c r="E39" s="12">
        <v>15</v>
      </c>
      <c r="F39" s="12">
        <v>7</v>
      </c>
      <c r="G39" s="12" t="s">
        <v>22</v>
      </c>
      <c r="H39" s="12" t="s">
        <v>25</v>
      </c>
      <c r="I39" s="12" t="s">
        <v>26</v>
      </c>
      <c r="J39" s="24">
        <v>0.56000000000000005</v>
      </c>
      <c r="K39" s="25">
        <v>127</v>
      </c>
      <c r="L39" s="25">
        <v>47</v>
      </c>
      <c r="M39" s="15">
        <f t="shared" si="0"/>
        <v>174</v>
      </c>
      <c r="N39" s="25">
        <v>127</v>
      </c>
      <c r="O39" s="25">
        <v>47</v>
      </c>
      <c r="P39" s="15">
        <f t="shared" si="5"/>
        <v>174</v>
      </c>
      <c r="Q39" s="15">
        <f t="shared" si="6"/>
        <v>0</v>
      </c>
      <c r="R39" s="15">
        <f t="shared" si="7"/>
        <v>0</v>
      </c>
      <c r="S39" s="16">
        <f t="shared" si="8"/>
        <v>0</v>
      </c>
    </row>
    <row r="40" ht="15">
      <c r="A40" s="12">
        <v>34</v>
      </c>
      <c r="B40" s="17" t="s">
        <v>19</v>
      </c>
      <c r="C40" s="12" t="s">
        <v>20</v>
      </c>
      <c r="D40" s="12" t="s">
        <v>30</v>
      </c>
      <c r="E40" s="12">
        <v>18</v>
      </c>
      <c r="F40" s="12">
        <v>1</v>
      </c>
      <c r="G40" s="12" t="s">
        <v>22</v>
      </c>
      <c r="H40" s="12" t="s">
        <v>25</v>
      </c>
      <c r="I40" s="12" t="s">
        <v>26</v>
      </c>
      <c r="J40" s="23">
        <v>0.69999999999999996</v>
      </c>
      <c r="K40" s="23">
        <v>93</v>
      </c>
      <c r="L40" s="23">
        <v>13</v>
      </c>
      <c r="M40" s="15">
        <f t="shared" si="0"/>
        <v>106</v>
      </c>
      <c r="N40" s="23">
        <v>93</v>
      </c>
      <c r="O40" s="23">
        <v>13</v>
      </c>
      <c r="P40" s="15">
        <f t="shared" si="5"/>
        <v>106</v>
      </c>
      <c r="Q40" s="15">
        <f t="shared" si="6"/>
        <v>0</v>
      </c>
      <c r="R40" s="15">
        <f t="shared" si="7"/>
        <v>0</v>
      </c>
      <c r="S40" s="16">
        <f t="shared" si="8"/>
        <v>0</v>
      </c>
    </row>
    <row r="41" ht="15">
      <c r="A41" s="12">
        <v>35</v>
      </c>
      <c r="B41" s="17" t="s">
        <v>19</v>
      </c>
      <c r="C41" s="12" t="s">
        <v>20</v>
      </c>
      <c r="D41" s="12" t="s">
        <v>30</v>
      </c>
      <c r="E41" s="12">
        <v>18</v>
      </c>
      <c r="F41" s="12">
        <v>15</v>
      </c>
      <c r="G41" s="12" t="s">
        <v>22</v>
      </c>
      <c r="H41" s="12" t="s">
        <v>25</v>
      </c>
      <c r="I41" s="12" t="s">
        <v>26</v>
      </c>
      <c r="J41" s="23">
        <v>0.80000000000000004</v>
      </c>
      <c r="K41" s="23">
        <v>137</v>
      </c>
      <c r="L41" s="23">
        <v>48</v>
      </c>
      <c r="M41" s="15">
        <f t="shared" si="0"/>
        <v>185</v>
      </c>
      <c r="N41" s="23">
        <v>137</v>
      </c>
      <c r="O41" s="23">
        <v>48</v>
      </c>
      <c r="P41" s="15">
        <f t="shared" si="5"/>
        <v>185</v>
      </c>
      <c r="Q41" s="15">
        <f t="shared" si="6"/>
        <v>0</v>
      </c>
      <c r="R41" s="15">
        <f t="shared" si="7"/>
        <v>0</v>
      </c>
      <c r="S41" s="16">
        <f t="shared" si="8"/>
        <v>0</v>
      </c>
    </row>
    <row r="42" ht="15">
      <c r="A42" s="12">
        <v>36</v>
      </c>
      <c r="B42" s="17" t="s">
        <v>19</v>
      </c>
      <c r="C42" s="12" t="s">
        <v>20</v>
      </c>
      <c r="D42" s="12" t="s">
        <v>30</v>
      </c>
      <c r="E42" s="12">
        <v>18</v>
      </c>
      <c r="F42" s="12">
        <v>15.19</v>
      </c>
      <c r="G42" s="12" t="s">
        <v>22</v>
      </c>
      <c r="H42" s="12" t="s">
        <v>25</v>
      </c>
      <c r="I42" s="12" t="s">
        <v>26</v>
      </c>
      <c r="J42" s="23">
        <v>0.56000000000000005</v>
      </c>
      <c r="K42" s="23">
        <v>140</v>
      </c>
      <c r="L42" s="23">
        <v>30</v>
      </c>
      <c r="M42" s="15">
        <f t="shared" si="0"/>
        <v>170</v>
      </c>
      <c r="N42" s="23">
        <v>140</v>
      </c>
      <c r="O42" s="23">
        <v>30</v>
      </c>
      <c r="P42" s="15">
        <f t="shared" si="5"/>
        <v>170</v>
      </c>
      <c r="Q42" s="15">
        <f t="shared" si="6"/>
        <v>0</v>
      </c>
      <c r="R42" s="15">
        <f t="shared" si="7"/>
        <v>0</v>
      </c>
      <c r="S42" s="16">
        <f t="shared" si="8"/>
        <v>0</v>
      </c>
    </row>
    <row r="43" ht="15">
      <c r="A43" s="12">
        <v>37</v>
      </c>
      <c r="B43" s="17" t="s">
        <v>19</v>
      </c>
      <c r="C43" s="12" t="s">
        <v>20</v>
      </c>
      <c r="D43" s="12" t="s">
        <v>30</v>
      </c>
      <c r="E43" s="12">
        <v>18</v>
      </c>
      <c r="F43" s="12">
        <v>19</v>
      </c>
      <c r="G43" s="12" t="s">
        <v>22</v>
      </c>
      <c r="H43" s="12" t="s">
        <v>25</v>
      </c>
      <c r="I43" s="12" t="s">
        <v>26</v>
      </c>
      <c r="J43" s="26">
        <v>0.94999999999999996</v>
      </c>
      <c r="K43" s="12">
        <v>217</v>
      </c>
      <c r="L43" s="12">
        <v>38</v>
      </c>
      <c r="M43" s="15">
        <f t="shared" si="0"/>
        <v>255</v>
      </c>
      <c r="N43" s="12">
        <v>217</v>
      </c>
      <c r="O43" s="12">
        <v>38</v>
      </c>
      <c r="P43" s="15">
        <f t="shared" si="5"/>
        <v>255</v>
      </c>
      <c r="Q43" s="15">
        <f t="shared" si="6"/>
        <v>0</v>
      </c>
      <c r="R43" s="15">
        <f t="shared" si="7"/>
        <v>0</v>
      </c>
      <c r="S43" s="16">
        <f t="shared" si="8"/>
        <v>0</v>
      </c>
    </row>
    <row r="44" ht="15">
      <c r="A44" s="12">
        <v>38</v>
      </c>
      <c r="B44" s="17" t="s">
        <v>19</v>
      </c>
      <c r="C44" s="12" t="s">
        <v>20</v>
      </c>
      <c r="D44" s="12" t="s">
        <v>30</v>
      </c>
      <c r="E44" s="12">
        <v>21</v>
      </c>
      <c r="F44" s="12">
        <v>30</v>
      </c>
      <c r="G44" s="12" t="s">
        <v>22</v>
      </c>
      <c r="H44" s="12" t="s">
        <v>25</v>
      </c>
      <c r="I44" s="12" t="s">
        <v>26</v>
      </c>
      <c r="J44" s="24">
        <v>0.76000000000000001</v>
      </c>
      <c r="K44" s="25">
        <v>56</v>
      </c>
      <c r="L44" s="25">
        <v>38</v>
      </c>
      <c r="M44" s="15">
        <f t="shared" si="0"/>
        <v>94</v>
      </c>
      <c r="N44" s="25">
        <v>56</v>
      </c>
      <c r="O44" s="25">
        <v>38</v>
      </c>
      <c r="P44" s="15">
        <f t="shared" si="5"/>
        <v>94</v>
      </c>
      <c r="Q44" s="15">
        <f t="shared" si="6"/>
        <v>0</v>
      </c>
      <c r="R44" s="15">
        <f t="shared" si="7"/>
        <v>0</v>
      </c>
      <c r="S44" s="16">
        <f t="shared" si="8"/>
        <v>0</v>
      </c>
    </row>
    <row r="45" ht="15">
      <c r="A45" s="12">
        <v>39</v>
      </c>
      <c r="B45" s="17" t="s">
        <v>19</v>
      </c>
      <c r="C45" s="12" t="s">
        <v>20</v>
      </c>
      <c r="D45" s="12" t="s">
        <v>30</v>
      </c>
      <c r="E45" s="12">
        <v>21</v>
      </c>
      <c r="F45" s="12">
        <v>61</v>
      </c>
      <c r="G45" s="12" t="s">
        <v>22</v>
      </c>
      <c r="H45" s="12" t="s">
        <v>25</v>
      </c>
      <c r="I45" s="12" t="s">
        <v>26</v>
      </c>
      <c r="J45" s="23">
        <v>0.58999999999999997</v>
      </c>
      <c r="K45" s="23">
        <v>112</v>
      </c>
      <c r="L45" s="23">
        <v>35</v>
      </c>
      <c r="M45" s="15">
        <f t="shared" si="0"/>
        <v>147</v>
      </c>
      <c r="N45" s="23">
        <v>112</v>
      </c>
      <c r="O45" s="23">
        <v>35</v>
      </c>
      <c r="P45" s="15">
        <f t="shared" si="5"/>
        <v>147</v>
      </c>
      <c r="Q45" s="15">
        <f t="shared" si="6"/>
        <v>0</v>
      </c>
      <c r="R45" s="15">
        <f t="shared" si="7"/>
        <v>0</v>
      </c>
      <c r="S45" s="16">
        <f t="shared" si="8"/>
        <v>0</v>
      </c>
    </row>
    <row r="46" ht="15">
      <c r="A46" s="12">
        <v>40</v>
      </c>
      <c r="B46" s="17" t="s">
        <v>19</v>
      </c>
      <c r="C46" s="12" t="s">
        <v>20</v>
      </c>
      <c r="D46" s="12" t="s">
        <v>30</v>
      </c>
      <c r="E46" s="12">
        <v>21</v>
      </c>
      <c r="F46" s="12">
        <v>99</v>
      </c>
      <c r="G46" s="12" t="s">
        <v>22</v>
      </c>
      <c r="H46" s="12" t="s">
        <v>25</v>
      </c>
      <c r="I46" s="12" t="s">
        <v>26</v>
      </c>
      <c r="J46" s="19">
        <v>0.64000000000000001</v>
      </c>
      <c r="K46" s="12">
        <v>98</v>
      </c>
      <c r="L46" s="12">
        <v>16</v>
      </c>
      <c r="M46" s="15">
        <f t="shared" si="0"/>
        <v>114</v>
      </c>
      <c r="N46" s="12">
        <v>98</v>
      </c>
      <c r="O46" s="12">
        <v>16</v>
      </c>
      <c r="P46" s="15">
        <f t="shared" si="5"/>
        <v>114</v>
      </c>
      <c r="Q46" s="15">
        <f t="shared" si="6"/>
        <v>0</v>
      </c>
      <c r="R46" s="15">
        <f t="shared" si="7"/>
        <v>0</v>
      </c>
      <c r="S46" s="16">
        <f t="shared" si="8"/>
        <v>0</v>
      </c>
    </row>
    <row r="47" ht="15">
      <c r="A47" s="12">
        <v>41</v>
      </c>
      <c r="B47" s="17" t="s">
        <v>19</v>
      </c>
      <c r="C47" s="12" t="s">
        <v>20</v>
      </c>
      <c r="D47" s="12" t="s">
        <v>30</v>
      </c>
      <c r="E47" s="12">
        <v>26</v>
      </c>
      <c r="F47" s="12">
        <v>11</v>
      </c>
      <c r="G47" s="12" t="s">
        <v>22</v>
      </c>
      <c r="H47" s="12" t="s">
        <v>23</v>
      </c>
      <c r="I47" s="12" t="s">
        <v>24</v>
      </c>
      <c r="J47" s="19">
        <v>0.40400000000000003</v>
      </c>
      <c r="K47" s="12">
        <v>61</v>
      </c>
      <c r="L47" s="12">
        <v>25</v>
      </c>
      <c r="M47" s="15">
        <f t="shared" si="0"/>
        <v>86</v>
      </c>
      <c r="N47" s="12">
        <v>61</v>
      </c>
      <c r="O47" s="12">
        <v>25</v>
      </c>
      <c r="P47" s="15">
        <f t="shared" si="5"/>
        <v>86</v>
      </c>
      <c r="Q47" s="15">
        <f t="shared" si="6"/>
        <v>0</v>
      </c>
      <c r="R47" s="15">
        <f t="shared" si="7"/>
        <v>0</v>
      </c>
      <c r="S47" s="16">
        <f t="shared" si="8"/>
        <v>0</v>
      </c>
    </row>
    <row r="48" ht="15">
      <c r="A48" s="12">
        <v>42</v>
      </c>
      <c r="B48" s="17" t="s">
        <v>19</v>
      </c>
      <c r="C48" s="12" t="s">
        <v>20</v>
      </c>
      <c r="D48" s="12" t="s">
        <v>30</v>
      </c>
      <c r="E48" s="12">
        <v>26</v>
      </c>
      <c r="F48" s="12">
        <v>11.17</v>
      </c>
      <c r="G48" s="12" t="s">
        <v>22</v>
      </c>
      <c r="H48" s="12" t="s">
        <v>23</v>
      </c>
      <c r="I48" s="12" t="s">
        <v>27</v>
      </c>
      <c r="J48" s="24">
        <v>0.34000000000000002</v>
      </c>
      <c r="K48" s="25">
        <v>42</v>
      </c>
      <c r="L48" s="25">
        <v>10</v>
      </c>
      <c r="M48" s="15">
        <f t="shared" si="0"/>
        <v>52</v>
      </c>
      <c r="N48" s="25">
        <v>42</v>
      </c>
      <c r="O48" s="25">
        <v>10</v>
      </c>
      <c r="P48" s="15">
        <f t="shared" si="5"/>
        <v>52</v>
      </c>
      <c r="Q48" s="15">
        <f t="shared" si="6"/>
        <v>0</v>
      </c>
      <c r="R48" s="15">
        <f t="shared" si="7"/>
        <v>0</v>
      </c>
      <c r="S48" s="16">
        <f t="shared" si="8"/>
        <v>0</v>
      </c>
    </row>
    <row r="49" ht="15">
      <c r="A49" s="12">
        <v>43</v>
      </c>
      <c r="B49" s="17" t="s">
        <v>19</v>
      </c>
      <c r="C49" s="12" t="s">
        <v>20</v>
      </c>
      <c r="D49" s="12" t="s">
        <v>30</v>
      </c>
      <c r="E49" s="12">
        <v>26</v>
      </c>
      <c r="F49" s="12">
        <v>17</v>
      </c>
      <c r="G49" s="12" t="s">
        <v>22</v>
      </c>
      <c r="H49" s="12" t="s">
        <v>23</v>
      </c>
      <c r="I49" s="12" t="s">
        <v>27</v>
      </c>
      <c r="J49" s="19">
        <v>0.83999999999999997</v>
      </c>
      <c r="K49" s="12">
        <v>174</v>
      </c>
      <c r="L49" s="12">
        <v>33</v>
      </c>
      <c r="M49" s="15">
        <f t="shared" si="0"/>
        <v>207</v>
      </c>
      <c r="N49" s="12">
        <v>174</v>
      </c>
      <c r="O49" s="12">
        <v>33</v>
      </c>
      <c r="P49" s="15">
        <f t="shared" si="5"/>
        <v>207</v>
      </c>
      <c r="Q49" s="15">
        <f t="shared" si="6"/>
        <v>0</v>
      </c>
      <c r="R49" s="15">
        <f t="shared" si="7"/>
        <v>0</v>
      </c>
      <c r="S49" s="16">
        <f t="shared" si="8"/>
        <v>0</v>
      </c>
    </row>
    <row r="50" ht="15">
      <c r="A50" s="12">
        <v>44</v>
      </c>
      <c r="B50" s="17" t="s">
        <v>19</v>
      </c>
      <c r="C50" s="12" t="s">
        <v>20</v>
      </c>
      <c r="D50" s="12" t="s">
        <v>30</v>
      </c>
      <c r="E50" s="12">
        <v>26</v>
      </c>
      <c r="F50" s="12">
        <v>20</v>
      </c>
      <c r="G50" s="12" t="s">
        <v>22</v>
      </c>
      <c r="H50" s="12" t="s">
        <v>23</v>
      </c>
      <c r="I50" s="12" t="s">
        <v>27</v>
      </c>
      <c r="J50" s="23">
        <v>1.03</v>
      </c>
      <c r="K50" s="23">
        <v>151</v>
      </c>
      <c r="L50" s="23">
        <v>34</v>
      </c>
      <c r="M50" s="15">
        <f t="shared" si="0"/>
        <v>185</v>
      </c>
      <c r="N50" s="12">
        <v>151</v>
      </c>
      <c r="O50" s="12">
        <v>34</v>
      </c>
      <c r="P50" s="15">
        <f t="shared" si="5"/>
        <v>185</v>
      </c>
      <c r="Q50" s="15">
        <f t="shared" si="6"/>
        <v>0</v>
      </c>
      <c r="R50" s="15">
        <f t="shared" si="7"/>
        <v>0</v>
      </c>
      <c r="S50" s="16">
        <f t="shared" si="8"/>
        <v>0</v>
      </c>
    </row>
    <row r="51" ht="15">
      <c r="A51" s="12">
        <v>45</v>
      </c>
      <c r="B51" s="17" t="s">
        <v>19</v>
      </c>
      <c r="C51" s="12" t="s">
        <v>20</v>
      </c>
      <c r="D51" s="12" t="s">
        <v>30</v>
      </c>
      <c r="E51" s="12">
        <v>26</v>
      </c>
      <c r="F51" s="12">
        <v>29</v>
      </c>
      <c r="G51" s="12" t="s">
        <v>22</v>
      </c>
      <c r="H51" s="12" t="s">
        <v>23</v>
      </c>
      <c r="I51" s="12" t="s">
        <v>24</v>
      </c>
      <c r="J51" s="19">
        <v>4.2800000000000002</v>
      </c>
      <c r="K51" s="12">
        <v>599</v>
      </c>
      <c r="L51" s="12">
        <v>191</v>
      </c>
      <c r="M51" s="15">
        <f t="shared" si="0"/>
        <v>790</v>
      </c>
      <c r="N51" s="12">
        <v>599</v>
      </c>
      <c r="O51" s="12">
        <v>191</v>
      </c>
      <c r="P51" s="15">
        <f t="shared" si="5"/>
        <v>790</v>
      </c>
      <c r="Q51" s="15">
        <f t="shared" si="6"/>
        <v>0</v>
      </c>
      <c r="R51" s="15">
        <f t="shared" si="7"/>
        <v>0</v>
      </c>
      <c r="S51" s="16">
        <f t="shared" si="8"/>
        <v>0</v>
      </c>
    </row>
    <row r="52" ht="15">
      <c r="A52" s="12">
        <v>46</v>
      </c>
      <c r="B52" s="17" t="s">
        <v>19</v>
      </c>
      <c r="C52" s="12" t="s">
        <v>20</v>
      </c>
      <c r="D52" s="12" t="s">
        <v>30</v>
      </c>
      <c r="E52" s="12">
        <v>28</v>
      </c>
      <c r="F52" s="12">
        <v>16</v>
      </c>
      <c r="G52" s="12" t="s">
        <v>22</v>
      </c>
      <c r="H52" s="12" t="s">
        <v>25</v>
      </c>
      <c r="I52" s="12" t="s">
        <v>26</v>
      </c>
      <c r="J52" s="19">
        <v>0.85999999999999999</v>
      </c>
      <c r="K52" s="12">
        <v>94</v>
      </c>
      <c r="L52" s="12">
        <v>45</v>
      </c>
      <c r="M52" s="15">
        <f t="shared" si="0"/>
        <v>139</v>
      </c>
      <c r="N52" s="12">
        <v>94</v>
      </c>
      <c r="O52" s="12">
        <v>45</v>
      </c>
      <c r="P52" s="15">
        <f t="shared" si="5"/>
        <v>139</v>
      </c>
      <c r="Q52" s="15">
        <f t="shared" si="6"/>
        <v>0</v>
      </c>
      <c r="R52" s="15">
        <f t="shared" si="7"/>
        <v>0</v>
      </c>
      <c r="S52" s="16">
        <f t="shared" si="8"/>
        <v>0</v>
      </c>
    </row>
    <row r="53" ht="15">
      <c r="A53" s="12">
        <v>47</v>
      </c>
      <c r="B53" s="17" t="s">
        <v>19</v>
      </c>
      <c r="C53" s="12" t="s">
        <v>20</v>
      </c>
      <c r="D53" s="12" t="s">
        <v>30</v>
      </c>
      <c r="E53" s="12">
        <v>28</v>
      </c>
      <c r="F53" s="12">
        <v>17</v>
      </c>
      <c r="G53" s="12" t="s">
        <v>22</v>
      </c>
      <c r="H53" s="12" t="s">
        <v>23</v>
      </c>
      <c r="I53" s="12" t="s">
        <v>27</v>
      </c>
      <c r="J53" s="24">
        <v>0.75</v>
      </c>
      <c r="K53" s="25">
        <v>60</v>
      </c>
      <c r="L53" s="25">
        <v>20</v>
      </c>
      <c r="M53" s="15">
        <f t="shared" si="0"/>
        <v>80</v>
      </c>
      <c r="N53" s="25">
        <v>60</v>
      </c>
      <c r="O53" s="25">
        <v>20</v>
      </c>
      <c r="P53" s="15">
        <f t="shared" si="5"/>
        <v>80</v>
      </c>
      <c r="Q53" s="15">
        <f t="shared" si="6"/>
        <v>0</v>
      </c>
      <c r="R53" s="15">
        <f t="shared" si="7"/>
        <v>0</v>
      </c>
      <c r="S53" s="16">
        <f t="shared" si="8"/>
        <v>0</v>
      </c>
    </row>
    <row r="54" ht="15">
      <c r="A54" s="12">
        <v>48</v>
      </c>
      <c r="B54" s="17" t="s">
        <v>19</v>
      </c>
      <c r="C54" s="12" t="s">
        <v>20</v>
      </c>
      <c r="D54" s="12" t="s">
        <v>30</v>
      </c>
      <c r="E54" s="12">
        <v>35</v>
      </c>
      <c r="F54" s="12">
        <v>10</v>
      </c>
      <c r="G54" s="12" t="s">
        <v>22</v>
      </c>
      <c r="H54" s="12" t="s">
        <v>25</v>
      </c>
      <c r="I54" s="12" t="s">
        <v>26</v>
      </c>
      <c r="J54" s="19">
        <v>0.20000000000000001</v>
      </c>
      <c r="K54" s="12">
        <v>38</v>
      </c>
      <c r="L54" s="12">
        <v>6</v>
      </c>
      <c r="M54" s="15">
        <f t="shared" si="0"/>
        <v>44</v>
      </c>
      <c r="N54" s="12">
        <v>38</v>
      </c>
      <c r="O54" s="12">
        <v>6</v>
      </c>
      <c r="P54" s="15">
        <f t="shared" si="5"/>
        <v>44</v>
      </c>
      <c r="Q54" s="15">
        <f t="shared" si="6"/>
        <v>0</v>
      </c>
      <c r="R54" s="15">
        <f t="shared" si="7"/>
        <v>0</v>
      </c>
      <c r="S54" s="16">
        <f t="shared" si="8"/>
        <v>0</v>
      </c>
    </row>
    <row r="55" ht="15">
      <c r="A55" s="12">
        <v>49</v>
      </c>
      <c r="B55" s="17" t="s">
        <v>19</v>
      </c>
      <c r="C55" s="12" t="s">
        <v>20</v>
      </c>
      <c r="D55" s="12" t="s">
        <v>30</v>
      </c>
      <c r="E55" s="12">
        <v>35</v>
      </c>
      <c r="F55" s="12">
        <v>18</v>
      </c>
      <c r="G55" s="12" t="s">
        <v>22</v>
      </c>
      <c r="H55" s="12" t="s">
        <v>25</v>
      </c>
      <c r="I55" s="12" t="s">
        <v>26</v>
      </c>
      <c r="J55" s="19">
        <v>0.40000000000000002</v>
      </c>
      <c r="K55" s="12">
        <v>42</v>
      </c>
      <c r="L55" s="12">
        <v>10</v>
      </c>
      <c r="M55" s="15">
        <f t="shared" si="0"/>
        <v>52</v>
      </c>
      <c r="N55" s="12">
        <v>42</v>
      </c>
      <c r="O55" s="12">
        <v>10</v>
      </c>
      <c r="P55" s="15">
        <f t="shared" si="5"/>
        <v>52</v>
      </c>
      <c r="Q55" s="15">
        <f t="shared" si="6"/>
        <v>0</v>
      </c>
      <c r="R55" s="15">
        <f t="shared" si="7"/>
        <v>0</v>
      </c>
      <c r="S55" s="16">
        <f t="shared" si="8"/>
        <v>0</v>
      </c>
    </row>
    <row r="56" ht="15">
      <c r="A56" s="12">
        <v>50</v>
      </c>
      <c r="B56" s="17" t="s">
        <v>19</v>
      </c>
      <c r="C56" s="12" t="s">
        <v>20</v>
      </c>
      <c r="D56" s="12" t="s">
        <v>30</v>
      </c>
      <c r="E56" s="12">
        <v>35</v>
      </c>
      <c r="F56" s="12">
        <v>18.239999999999998</v>
      </c>
      <c r="G56" s="12" t="s">
        <v>22</v>
      </c>
      <c r="H56" s="12" t="s">
        <v>25</v>
      </c>
      <c r="I56" s="12" t="s">
        <v>26</v>
      </c>
      <c r="J56" s="19">
        <v>3.0800000000000001</v>
      </c>
      <c r="K56" s="12">
        <v>348</v>
      </c>
      <c r="L56" s="12">
        <v>104</v>
      </c>
      <c r="M56" s="15">
        <f t="shared" si="0"/>
        <v>452</v>
      </c>
      <c r="N56" s="12">
        <v>348</v>
      </c>
      <c r="O56" s="12">
        <v>104</v>
      </c>
      <c r="P56" s="15">
        <f t="shared" si="5"/>
        <v>452</v>
      </c>
      <c r="Q56" s="15">
        <f t="shared" si="6"/>
        <v>0</v>
      </c>
      <c r="R56" s="15">
        <f t="shared" si="7"/>
        <v>0</v>
      </c>
      <c r="S56" s="16">
        <f t="shared" si="8"/>
        <v>0</v>
      </c>
    </row>
    <row r="57" ht="15">
      <c r="A57" s="12">
        <v>51</v>
      </c>
      <c r="B57" s="17" t="s">
        <v>19</v>
      </c>
      <c r="C57" s="12" t="s">
        <v>20</v>
      </c>
      <c r="D57" s="12" t="s">
        <v>30</v>
      </c>
      <c r="E57" s="12">
        <v>35</v>
      </c>
      <c r="F57" s="12">
        <v>24</v>
      </c>
      <c r="G57" s="12" t="s">
        <v>22</v>
      </c>
      <c r="H57" s="12" t="s">
        <v>25</v>
      </c>
      <c r="I57" s="12" t="s">
        <v>26</v>
      </c>
      <c r="J57" s="19">
        <v>0.73999999999999999</v>
      </c>
      <c r="K57" s="12">
        <v>139</v>
      </c>
      <c r="L57" s="12">
        <v>65</v>
      </c>
      <c r="M57" s="15">
        <f t="shared" si="0"/>
        <v>204</v>
      </c>
      <c r="N57" s="12">
        <v>139</v>
      </c>
      <c r="O57" s="12">
        <v>65</v>
      </c>
      <c r="P57" s="15">
        <f t="shared" si="5"/>
        <v>204</v>
      </c>
      <c r="Q57" s="15">
        <f t="shared" si="6"/>
        <v>0</v>
      </c>
      <c r="R57" s="15">
        <f t="shared" si="7"/>
        <v>0</v>
      </c>
      <c r="S57" s="16">
        <f t="shared" si="8"/>
        <v>0</v>
      </c>
    </row>
    <row r="58" ht="15">
      <c r="A58" s="12">
        <v>52</v>
      </c>
      <c r="B58" s="17" t="s">
        <v>19</v>
      </c>
      <c r="C58" s="12" t="s">
        <v>20</v>
      </c>
      <c r="D58" s="12" t="s">
        <v>30</v>
      </c>
      <c r="E58" s="12">
        <v>68</v>
      </c>
      <c r="F58" s="12">
        <v>1</v>
      </c>
      <c r="G58" s="12" t="s">
        <v>22</v>
      </c>
      <c r="H58" s="12" t="s">
        <v>23</v>
      </c>
      <c r="I58" s="12" t="s">
        <v>24</v>
      </c>
      <c r="J58" s="19">
        <v>2.9500000000000002</v>
      </c>
      <c r="K58" s="12">
        <v>418</v>
      </c>
      <c r="L58" s="12">
        <v>98</v>
      </c>
      <c r="M58" s="15">
        <f t="shared" si="0"/>
        <v>516</v>
      </c>
      <c r="N58" s="12">
        <v>418</v>
      </c>
      <c r="O58" s="12">
        <v>98</v>
      </c>
      <c r="P58" s="15">
        <f t="shared" si="5"/>
        <v>516</v>
      </c>
      <c r="Q58" s="15">
        <f t="shared" si="6"/>
        <v>0</v>
      </c>
      <c r="R58" s="15">
        <f t="shared" si="7"/>
        <v>0</v>
      </c>
      <c r="S58" s="16">
        <f t="shared" si="8"/>
        <v>0</v>
      </c>
    </row>
    <row r="59" ht="15">
      <c r="A59" s="12">
        <v>53</v>
      </c>
      <c r="B59" s="17" t="s">
        <v>19</v>
      </c>
      <c r="C59" s="12" t="s">
        <v>20</v>
      </c>
      <c r="D59" s="12" t="s">
        <v>30</v>
      </c>
      <c r="E59" s="12">
        <v>68</v>
      </c>
      <c r="F59" s="12">
        <v>3</v>
      </c>
      <c r="G59" s="12" t="s">
        <v>22</v>
      </c>
      <c r="H59" s="12" t="s">
        <v>25</v>
      </c>
      <c r="I59" s="12" t="s">
        <v>31</v>
      </c>
      <c r="J59" s="19">
        <v>1.54</v>
      </c>
      <c r="K59" s="12">
        <v>223</v>
      </c>
      <c r="L59" s="12">
        <v>51</v>
      </c>
      <c r="M59" s="15">
        <f t="shared" si="0"/>
        <v>274</v>
      </c>
      <c r="N59" s="12">
        <v>223</v>
      </c>
      <c r="O59" s="12">
        <v>51</v>
      </c>
      <c r="P59" s="15">
        <f t="shared" si="5"/>
        <v>274</v>
      </c>
      <c r="Q59" s="15">
        <f t="shared" si="6"/>
        <v>0</v>
      </c>
      <c r="R59" s="15">
        <f t="shared" si="7"/>
        <v>0</v>
      </c>
      <c r="S59" s="16">
        <f t="shared" si="8"/>
        <v>0</v>
      </c>
    </row>
    <row r="60" ht="15">
      <c r="A60" s="12">
        <v>54</v>
      </c>
      <c r="B60" s="17" t="s">
        <v>19</v>
      </c>
      <c r="C60" s="12" t="s">
        <v>20</v>
      </c>
      <c r="D60" s="12" t="s">
        <v>30</v>
      </c>
      <c r="E60" s="12">
        <v>94</v>
      </c>
      <c r="F60" s="12">
        <v>44</v>
      </c>
      <c r="G60" s="12" t="s">
        <v>22</v>
      </c>
      <c r="H60" s="12" t="s">
        <v>23</v>
      </c>
      <c r="I60" s="12" t="s">
        <v>32</v>
      </c>
      <c r="J60" s="14">
        <v>1</v>
      </c>
      <c r="K60" s="12">
        <v>301</v>
      </c>
      <c r="L60" s="12">
        <v>79</v>
      </c>
      <c r="M60" s="15">
        <f t="shared" si="0"/>
        <v>380</v>
      </c>
      <c r="N60" s="12">
        <v>73</v>
      </c>
      <c r="O60" s="12">
        <v>17</v>
      </c>
      <c r="P60" s="15">
        <f t="shared" si="5"/>
        <v>90</v>
      </c>
      <c r="Q60" s="15">
        <f t="shared" si="6"/>
        <v>228</v>
      </c>
      <c r="R60" s="15">
        <f t="shared" si="7"/>
        <v>62</v>
      </c>
      <c r="S60" s="16">
        <f t="shared" si="8"/>
        <v>290</v>
      </c>
    </row>
    <row r="61" ht="15">
      <c r="A61" s="12">
        <v>55</v>
      </c>
      <c r="B61" s="17" t="s">
        <v>19</v>
      </c>
      <c r="C61" s="12" t="s">
        <v>20</v>
      </c>
      <c r="D61" s="12" t="s">
        <v>30</v>
      </c>
      <c r="E61" s="12">
        <v>95</v>
      </c>
      <c r="F61" s="12">
        <v>55</v>
      </c>
      <c r="G61" s="12" t="s">
        <v>22</v>
      </c>
      <c r="H61" s="12" t="s">
        <v>23</v>
      </c>
      <c r="I61" s="12" t="s">
        <v>32</v>
      </c>
      <c r="J61" s="14">
        <v>2</v>
      </c>
      <c r="K61" s="12">
        <v>450</v>
      </c>
      <c r="L61" s="12">
        <v>130</v>
      </c>
      <c r="M61" s="15">
        <f t="shared" si="0"/>
        <v>580</v>
      </c>
      <c r="N61" s="12">
        <v>60</v>
      </c>
      <c r="O61" s="12">
        <v>10</v>
      </c>
      <c r="P61" s="15">
        <f t="shared" si="5"/>
        <v>70</v>
      </c>
      <c r="Q61" s="15">
        <f t="shared" si="6"/>
        <v>390</v>
      </c>
      <c r="R61" s="15">
        <f t="shared" si="7"/>
        <v>120</v>
      </c>
      <c r="S61" s="16">
        <f t="shared" si="8"/>
        <v>510</v>
      </c>
    </row>
    <row r="62" ht="15">
      <c r="A62" s="12">
        <v>56</v>
      </c>
      <c r="B62" s="17" t="s">
        <v>19</v>
      </c>
      <c r="C62" s="12" t="s">
        <v>20</v>
      </c>
      <c r="D62" s="12" t="s">
        <v>30</v>
      </c>
      <c r="E62" s="12">
        <v>96</v>
      </c>
      <c r="F62" s="12">
        <v>30.309999999999999</v>
      </c>
      <c r="G62" s="12" t="s">
        <v>22</v>
      </c>
      <c r="H62" s="12" t="s">
        <v>23</v>
      </c>
      <c r="I62" s="12" t="s">
        <v>24</v>
      </c>
      <c r="J62" s="19">
        <v>0.93999999999999995</v>
      </c>
      <c r="K62" s="12">
        <v>122</v>
      </c>
      <c r="L62" s="12">
        <v>28</v>
      </c>
      <c r="M62" s="15">
        <f t="shared" si="0"/>
        <v>150</v>
      </c>
      <c r="N62" s="12">
        <v>122</v>
      </c>
      <c r="O62" s="12">
        <v>28</v>
      </c>
      <c r="P62" s="15">
        <f t="shared" si="5"/>
        <v>150</v>
      </c>
      <c r="Q62" s="15">
        <f t="shared" si="6"/>
        <v>0</v>
      </c>
      <c r="R62" s="15">
        <f t="shared" si="7"/>
        <v>0</v>
      </c>
      <c r="S62" s="16">
        <f t="shared" si="8"/>
        <v>0</v>
      </c>
    </row>
    <row r="63" ht="15">
      <c r="A63" s="12">
        <v>57</v>
      </c>
      <c r="B63" s="17" t="s">
        <v>19</v>
      </c>
      <c r="C63" s="12" t="s">
        <v>20</v>
      </c>
      <c r="D63" s="12" t="s">
        <v>30</v>
      </c>
      <c r="E63" s="12">
        <v>96</v>
      </c>
      <c r="F63" s="12">
        <v>31</v>
      </c>
      <c r="G63" s="12" t="s">
        <v>22</v>
      </c>
      <c r="H63" s="12" t="s">
        <v>23</v>
      </c>
      <c r="I63" s="12" t="s">
        <v>24</v>
      </c>
      <c r="J63" s="19">
        <v>1.3</v>
      </c>
      <c r="K63" s="12">
        <v>157</v>
      </c>
      <c r="L63" s="12">
        <v>28</v>
      </c>
      <c r="M63" s="15">
        <f t="shared" si="0"/>
        <v>185</v>
      </c>
      <c r="N63" s="12">
        <v>157</v>
      </c>
      <c r="O63" s="12">
        <v>28</v>
      </c>
      <c r="P63" s="15">
        <f t="shared" si="5"/>
        <v>185</v>
      </c>
      <c r="Q63" s="15">
        <f t="shared" si="6"/>
        <v>0</v>
      </c>
      <c r="R63" s="15">
        <f t="shared" si="7"/>
        <v>0</v>
      </c>
      <c r="S63" s="16">
        <f t="shared" si="8"/>
        <v>0</v>
      </c>
    </row>
    <row r="64" ht="15">
      <c r="A64" s="12">
        <v>58</v>
      </c>
      <c r="B64" s="17" t="s">
        <v>19</v>
      </c>
      <c r="C64" s="12" t="s">
        <v>20</v>
      </c>
      <c r="D64" s="12" t="s">
        <v>30</v>
      </c>
      <c r="E64" s="12">
        <v>109</v>
      </c>
      <c r="F64" s="12">
        <v>29</v>
      </c>
      <c r="G64" s="12" t="s">
        <v>22</v>
      </c>
      <c r="H64" s="12" t="s">
        <v>25</v>
      </c>
      <c r="I64" s="12" t="s">
        <v>26</v>
      </c>
      <c r="J64" s="19">
        <v>1.96</v>
      </c>
      <c r="K64" s="12">
        <v>352</v>
      </c>
      <c r="L64" s="12">
        <v>73</v>
      </c>
      <c r="M64" s="15">
        <f t="shared" si="0"/>
        <v>425</v>
      </c>
      <c r="N64" s="12">
        <v>352</v>
      </c>
      <c r="O64" s="12">
        <v>73</v>
      </c>
      <c r="P64" s="15">
        <f t="shared" si="5"/>
        <v>425</v>
      </c>
      <c r="Q64" s="15">
        <f t="shared" si="6"/>
        <v>0</v>
      </c>
      <c r="R64" s="15">
        <f t="shared" si="7"/>
        <v>0</v>
      </c>
      <c r="S64" s="16">
        <f t="shared" si="8"/>
        <v>0</v>
      </c>
    </row>
    <row r="65" ht="15.75">
      <c r="A65" s="12">
        <v>59</v>
      </c>
      <c r="B65" s="17" t="s">
        <v>19</v>
      </c>
      <c r="C65" s="12" t="s">
        <v>20</v>
      </c>
      <c r="D65" s="12" t="s">
        <v>30</v>
      </c>
      <c r="E65" s="12">
        <v>133</v>
      </c>
      <c r="F65" s="12">
        <v>31</v>
      </c>
      <c r="G65" s="12" t="s">
        <v>22</v>
      </c>
      <c r="H65" s="12" t="s">
        <v>25</v>
      </c>
      <c r="I65" s="12" t="s">
        <v>26</v>
      </c>
      <c r="J65" s="19">
        <v>0.87</v>
      </c>
      <c r="K65" s="12">
        <v>159</v>
      </c>
      <c r="L65" s="12">
        <v>25</v>
      </c>
      <c r="M65" s="15">
        <f t="shared" si="0"/>
        <v>184</v>
      </c>
      <c r="N65" s="12">
        <v>159</v>
      </c>
      <c r="O65" s="12">
        <v>25</v>
      </c>
      <c r="P65" s="15">
        <f t="shared" si="5"/>
        <v>184</v>
      </c>
      <c r="Q65" s="15">
        <f t="shared" si="6"/>
        <v>0</v>
      </c>
      <c r="R65" s="15">
        <f t="shared" si="7"/>
        <v>0</v>
      </c>
      <c r="S65" s="16">
        <f t="shared" si="8"/>
        <v>0</v>
      </c>
    </row>
    <row r="66" ht="15.75">
      <c r="A66" s="12">
        <v>60</v>
      </c>
      <c r="B66" s="17" t="s">
        <v>19</v>
      </c>
      <c r="C66" s="12" t="s">
        <v>20</v>
      </c>
      <c r="D66" s="12" t="s">
        <v>30</v>
      </c>
      <c r="E66" s="12">
        <v>133</v>
      </c>
      <c r="F66" s="12">
        <v>31.32</v>
      </c>
      <c r="G66" s="12" t="s">
        <v>22</v>
      </c>
      <c r="H66" s="12" t="s">
        <v>25</v>
      </c>
      <c r="I66" s="12" t="s">
        <v>26</v>
      </c>
      <c r="J66" s="19">
        <v>0.46999999999999997</v>
      </c>
      <c r="K66" s="12">
        <v>93</v>
      </c>
      <c r="L66" s="12">
        <v>12</v>
      </c>
      <c r="M66" s="15">
        <f t="shared" si="0"/>
        <v>105</v>
      </c>
      <c r="N66" s="12">
        <v>93</v>
      </c>
      <c r="O66" s="12">
        <v>12</v>
      </c>
      <c r="P66" s="15">
        <f t="shared" si="5"/>
        <v>105</v>
      </c>
      <c r="Q66" s="15">
        <f t="shared" si="6"/>
        <v>0</v>
      </c>
      <c r="R66" s="15">
        <f t="shared" si="7"/>
        <v>0</v>
      </c>
      <c r="S66" s="16">
        <f t="shared" si="8"/>
        <v>0</v>
      </c>
    </row>
    <row r="67" ht="15.7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8"/>
      <c r="L67" s="28"/>
      <c r="M67" s="29"/>
      <c r="N67" s="28"/>
      <c r="O67" s="28"/>
      <c r="P67" s="29"/>
      <c r="Q67" s="29"/>
      <c r="R67" s="29"/>
      <c r="S67" s="30"/>
    </row>
    <row r="68" ht="15.75">
      <c r="A68" s="31" t="s">
        <v>33</v>
      </c>
      <c r="B68" s="32"/>
      <c r="C68" s="32"/>
      <c r="D68" s="32"/>
      <c r="E68" s="32"/>
      <c r="F68" s="32"/>
      <c r="G68" s="32"/>
      <c r="H68" s="32"/>
      <c r="I68" s="32"/>
      <c r="J68" s="33"/>
      <c r="K68" s="34">
        <f>SUM(K6:K67)</f>
        <v>15099</v>
      </c>
      <c r="L68" s="34">
        <f>SUM(L6:L67)</f>
        <v>3520</v>
      </c>
      <c r="M68" s="34">
        <f>SUM(M6:M67)</f>
        <v>18619</v>
      </c>
      <c r="N68" s="34">
        <f>SUM(N6:N67)</f>
        <v>7793</v>
      </c>
      <c r="O68" s="34">
        <f>SUM(O6:O67)</f>
        <v>2268</v>
      </c>
      <c r="P68" s="34">
        <f>SUM(P6:P67)</f>
        <v>10061</v>
      </c>
      <c r="Q68" s="34">
        <f>SUM(Q6:Q67)</f>
        <v>7306</v>
      </c>
      <c r="R68" s="34">
        <f>SUM(R6:R67)</f>
        <v>1252</v>
      </c>
      <c r="S68" s="34">
        <f>SUM(S6:S67)</f>
        <v>8558</v>
      </c>
    </row>
    <row r="69" ht="34.5" customHeight="1">
      <c r="A69" s="35"/>
      <c r="B69" s="35"/>
      <c r="C69" s="35"/>
      <c r="D69" s="35"/>
      <c r="E69" s="35"/>
      <c r="F69" s="35"/>
      <c r="G69" s="35"/>
      <c r="H69" s="36"/>
      <c r="I69" s="37" t="s">
        <v>34</v>
      </c>
      <c r="J69" s="37"/>
      <c r="K69" s="37"/>
      <c r="L69" s="37"/>
      <c r="M69" s="37"/>
      <c r="N69" s="37"/>
      <c r="O69" s="37"/>
      <c r="P69" s="37"/>
      <c r="Q69" s="37"/>
      <c r="R69" s="37"/>
      <c r="S69" s="38">
        <v>19400</v>
      </c>
    </row>
    <row r="70" ht="18.75">
      <c r="A70" s="39"/>
      <c r="B70" s="39"/>
      <c r="C70" s="39"/>
      <c r="D70" s="39"/>
      <c r="E70" s="39"/>
      <c r="F70" s="39"/>
      <c r="G70" s="39"/>
      <c r="H70" s="40"/>
      <c r="I70" s="41" t="s">
        <v>35</v>
      </c>
      <c r="J70" s="41"/>
      <c r="K70" s="41"/>
      <c r="L70" s="41"/>
      <c r="M70" s="41"/>
      <c r="N70" s="41"/>
      <c r="O70" s="41"/>
      <c r="P70" s="41"/>
      <c r="Q70" s="41"/>
      <c r="R70" s="41"/>
      <c r="S70" s="42">
        <f>S69-P68</f>
        <v>9339</v>
      </c>
    </row>
    <row r="71" ht="18.75">
      <c r="A71" s="43" t="s">
        <v>36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ht="15.75" hidden="1">
      <c r="A72" s="12"/>
      <c r="B72" s="12"/>
      <c r="C72" s="12"/>
      <c r="D72" s="12"/>
      <c r="E72" s="12"/>
      <c r="F72" s="12"/>
      <c r="G72" s="12"/>
      <c r="H72" s="12"/>
      <c r="I72" s="12"/>
      <c r="J72" s="14"/>
      <c r="K72" s="12"/>
      <c r="L72" s="12"/>
      <c r="M72" s="15">
        <f t="shared" ref="M72:M99" si="10">K72+L72</f>
        <v>0</v>
      </c>
      <c r="N72" s="12"/>
      <c r="O72" s="12"/>
      <c r="P72" s="15">
        <f t="shared" ref="P72:P99" si="11">N72+O72</f>
        <v>0</v>
      </c>
      <c r="Q72" s="15">
        <f t="shared" ref="Q72:R101" si="12">K72-N72</f>
        <v>0</v>
      </c>
      <c r="R72" s="15">
        <f t="shared" si="12"/>
        <v>0</v>
      </c>
      <c r="S72" s="16">
        <f t="shared" ref="S72:S99" si="13">Q72+R72</f>
        <v>0</v>
      </c>
    </row>
    <row r="73" ht="15.75" hidden="1">
      <c r="A73" s="12"/>
      <c r="B73" s="12"/>
      <c r="C73" s="12"/>
      <c r="D73" s="12"/>
      <c r="E73" s="12"/>
      <c r="F73" s="12"/>
      <c r="G73" s="12"/>
      <c r="H73" s="12"/>
      <c r="I73" s="12"/>
      <c r="J73" s="14"/>
      <c r="K73" s="12"/>
      <c r="L73" s="12"/>
      <c r="M73" s="15">
        <f t="shared" si="10"/>
        <v>0</v>
      </c>
      <c r="N73" s="12"/>
      <c r="O73" s="12"/>
      <c r="P73" s="15">
        <f t="shared" si="11"/>
        <v>0</v>
      </c>
      <c r="Q73" s="15">
        <f t="shared" si="12"/>
        <v>0</v>
      </c>
      <c r="R73" s="15">
        <f t="shared" ref="R73:R99" si="14">L73-O73</f>
        <v>0</v>
      </c>
      <c r="S73" s="16">
        <f t="shared" si="13"/>
        <v>0</v>
      </c>
    </row>
    <row r="74" ht="15.75" hidden="1">
      <c r="A74" s="12"/>
      <c r="B74" s="12"/>
      <c r="C74" s="12"/>
      <c r="D74" s="12"/>
      <c r="E74" s="12"/>
      <c r="F74" s="12"/>
      <c r="G74" s="12"/>
      <c r="H74" s="12"/>
      <c r="I74" s="12"/>
      <c r="J74" s="14"/>
      <c r="K74" s="12"/>
      <c r="L74" s="12"/>
      <c r="M74" s="15">
        <f t="shared" si="10"/>
        <v>0</v>
      </c>
      <c r="N74" s="12"/>
      <c r="O74" s="12"/>
      <c r="P74" s="15">
        <f t="shared" si="11"/>
        <v>0</v>
      </c>
      <c r="Q74" s="15">
        <f t="shared" si="12"/>
        <v>0</v>
      </c>
      <c r="R74" s="15">
        <f t="shared" si="14"/>
        <v>0</v>
      </c>
      <c r="S74" s="16">
        <f t="shared" si="13"/>
        <v>0</v>
      </c>
    </row>
    <row r="75" ht="15.75" hidden="1">
      <c r="A75" s="12"/>
      <c r="B75" s="12"/>
      <c r="C75" s="12"/>
      <c r="D75" s="12"/>
      <c r="E75" s="12"/>
      <c r="F75" s="12"/>
      <c r="G75" s="12"/>
      <c r="H75" s="12"/>
      <c r="I75" s="12"/>
      <c r="J75" s="14"/>
      <c r="K75" s="12"/>
      <c r="L75" s="12"/>
      <c r="M75" s="15">
        <f t="shared" si="10"/>
        <v>0</v>
      </c>
      <c r="N75" s="12"/>
      <c r="O75" s="12"/>
      <c r="P75" s="15">
        <f t="shared" si="11"/>
        <v>0</v>
      </c>
      <c r="Q75" s="15">
        <f t="shared" si="12"/>
        <v>0</v>
      </c>
      <c r="R75" s="15">
        <f t="shared" si="14"/>
        <v>0</v>
      </c>
      <c r="S75" s="16">
        <f t="shared" si="13"/>
        <v>0</v>
      </c>
    </row>
    <row r="76" ht="15.75" hidden="1">
      <c r="A76" s="12"/>
      <c r="B76" s="12"/>
      <c r="C76" s="12"/>
      <c r="D76" s="12"/>
      <c r="E76" s="12"/>
      <c r="F76" s="12"/>
      <c r="G76" s="12"/>
      <c r="H76" s="12"/>
      <c r="I76" s="12"/>
      <c r="J76" s="14"/>
      <c r="K76" s="12"/>
      <c r="L76" s="12"/>
      <c r="M76" s="15">
        <f t="shared" si="10"/>
        <v>0</v>
      </c>
      <c r="N76" s="12"/>
      <c r="O76" s="12"/>
      <c r="P76" s="15">
        <f t="shared" si="11"/>
        <v>0</v>
      </c>
      <c r="Q76" s="15">
        <f t="shared" si="12"/>
        <v>0</v>
      </c>
      <c r="R76" s="15">
        <f t="shared" si="14"/>
        <v>0</v>
      </c>
      <c r="S76" s="16">
        <f t="shared" si="13"/>
        <v>0</v>
      </c>
    </row>
    <row r="77" ht="15.75" hidden="1">
      <c r="A77" s="12"/>
      <c r="B77" s="12"/>
      <c r="C77" s="12"/>
      <c r="D77" s="12"/>
      <c r="E77" s="12"/>
      <c r="F77" s="12"/>
      <c r="G77" s="12"/>
      <c r="H77" s="12"/>
      <c r="I77" s="12"/>
      <c r="J77" s="14"/>
      <c r="K77" s="12"/>
      <c r="L77" s="12"/>
      <c r="M77" s="15">
        <f t="shared" si="10"/>
        <v>0</v>
      </c>
      <c r="N77" s="12"/>
      <c r="O77" s="12"/>
      <c r="P77" s="15">
        <f t="shared" si="11"/>
        <v>0</v>
      </c>
      <c r="Q77" s="15">
        <f t="shared" si="12"/>
        <v>0</v>
      </c>
      <c r="R77" s="15">
        <f t="shared" si="14"/>
        <v>0</v>
      </c>
      <c r="S77" s="16">
        <f t="shared" si="13"/>
        <v>0</v>
      </c>
    </row>
    <row r="78" ht="15.75" hidden="1">
      <c r="A78" s="12"/>
      <c r="B78" s="12"/>
      <c r="C78" s="12"/>
      <c r="D78" s="12"/>
      <c r="E78" s="12"/>
      <c r="F78" s="12"/>
      <c r="G78" s="12"/>
      <c r="H78" s="12"/>
      <c r="I78" s="12"/>
      <c r="J78" s="14"/>
      <c r="K78" s="12"/>
      <c r="L78" s="12"/>
      <c r="M78" s="15">
        <f t="shared" si="10"/>
        <v>0</v>
      </c>
      <c r="N78" s="12"/>
      <c r="O78" s="12"/>
      <c r="P78" s="15">
        <f t="shared" si="11"/>
        <v>0</v>
      </c>
      <c r="Q78" s="15">
        <f t="shared" si="12"/>
        <v>0</v>
      </c>
      <c r="R78" s="15">
        <f t="shared" si="14"/>
        <v>0</v>
      </c>
      <c r="S78" s="16">
        <f t="shared" si="13"/>
        <v>0</v>
      </c>
    </row>
    <row r="79" ht="15.75" hidden="1">
      <c r="A79" s="12"/>
      <c r="B79" s="12"/>
      <c r="C79" s="12"/>
      <c r="D79" s="12"/>
      <c r="E79" s="12"/>
      <c r="F79" s="12"/>
      <c r="G79" s="12"/>
      <c r="H79" s="12"/>
      <c r="I79" s="12"/>
      <c r="J79" s="14"/>
      <c r="K79" s="12"/>
      <c r="L79" s="12"/>
      <c r="M79" s="15">
        <f t="shared" si="10"/>
        <v>0</v>
      </c>
      <c r="N79" s="12"/>
      <c r="O79" s="12"/>
      <c r="P79" s="15">
        <f t="shared" si="11"/>
        <v>0</v>
      </c>
      <c r="Q79" s="15">
        <f t="shared" si="12"/>
        <v>0</v>
      </c>
      <c r="R79" s="15">
        <f t="shared" si="14"/>
        <v>0</v>
      </c>
      <c r="S79" s="16">
        <f t="shared" si="13"/>
        <v>0</v>
      </c>
    </row>
    <row r="80" ht="15.75" hidden="1">
      <c r="A80" s="12"/>
      <c r="B80" s="12"/>
      <c r="C80" s="12"/>
      <c r="D80" s="12"/>
      <c r="E80" s="12"/>
      <c r="F80" s="12"/>
      <c r="G80" s="12"/>
      <c r="H80" s="12"/>
      <c r="I80" s="12"/>
      <c r="J80" s="14"/>
      <c r="K80" s="12"/>
      <c r="L80" s="12"/>
      <c r="M80" s="15">
        <f t="shared" si="10"/>
        <v>0</v>
      </c>
      <c r="N80" s="12"/>
      <c r="O80" s="12"/>
      <c r="P80" s="15">
        <f t="shared" si="11"/>
        <v>0</v>
      </c>
      <c r="Q80" s="15">
        <f t="shared" si="12"/>
        <v>0</v>
      </c>
      <c r="R80" s="15">
        <f t="shared" si="14"/>
        <v>0</v>
      </c>
      <c r="S80" s="16">
        <f t="shared" si="13"/>
        <v>0</v>
      </c>
    </row>
    <row r="81" ht="15.75" hidden="1">
      <c r="A81" s="12"/>
      <c r="B81" s="12"/>
      <c r="C81" s="12"/>
      <c r="D81" s="12"/>
      <c r="E81" s="12"/>
      <c r="F81" s="12"/>
      <c r="G81" s="12"/>
      <c r="H81" s="12"/>
      <c r="I81" s="12"/>
      <c r="J81" s="14"/>
      <c r="K81" s="12"/>
      <c r="L81" s="12"/>
      <c r="M81" s="15">
        <f t="shared" si="10"/>
        <v>0</v>
      </c>
      <c r="N81" s="12"/>
      <c r="O81" s="12"/>
      <c r="P81" s="15">
        <f t="shared" si="11"/>
        <v>0</v>
      </c>
      <c r="Q81" s="15">
        <f t="shared" si="12"/>
        <v>0</v>
      </c>
      <c r="R81" s="15">
        <f t="shared" si="14"/>
        <v>0</v>
      </c>
      <c r="S81" s="16">
        <f t="shared" si="13"/>
        <v>0</v>
      </c>
    </row>
    <row r="82" ht="15.75" hidden="1">
      <c r="A82" s="12"/>
      <c r="B82" s="12"/>
      <c r="C82" s="12"/>
      <c r="D82" s="12"/>
      <c r="E82" s="12"/>
      <c r="F82" s="12"/>
      <c r="G82" s="12"/>
      <c r="H82" s="12"/>
      <c r="I82" s="12"/>
      <c r="J82" s="14"/>
      <c r="K82" s="12"/>
      <c r="L82" s="12"/>
      <c r="M82" s="15">
        <f t="shared" si="10"/>
        <v>0</v>
      </c>
      <c r="N82" s="12"/>
      <c r="O82" s="12"/>
      <c r="P82" s="15">
        <f t="shared" si="11"/>
        <v>0</v>
      </c>
      <c r="Q82" s="15">
        <f t="shared" si="12"/>
        <v>0</v>
      </c>
      <c r="R82" s="15">
        <f t="shared" si="14"/>
        <v>0</v>
      </c>
      <c r="S82" s="16">
        <f t="shared" si="13"/>
        <v>0</v>
      </c>
    </row>
    <row r="83" ht="15.75" hidden="1">
      <c r="A83" s="12"/>
      <c r="B83" s="12"/>
      <c r="C83" s="12"/>
      <c r="D83" s="12"/>
      <c r="E83" s="12"/>
      <c r="F83" s="12"/>
      <c r="G83" s="12"/>
      <c r="H83" s="12"/>
      <c r="I83" s="12"/>
      <c r="J83" s="14"/>
      <c r="K83" s="12"/>
      <c r="L83" s="12"/>
      <c r="M83" s="15">
        <f t="shared" si="10"/>
        <v>0</v>
      </c>
      <c r="N83" s="12"/>
      <c r="O83" s="12"/>
      <c r="P83" s="15">
        <f t="shared" si="11"/>
        <v>0</v>
      </c>
      <c r="Q83" s="15">
        <f t="shared" si="12"/>
        <v>0</v>
      </c>
      <c r="R83" s="15">
        <f t="shared" si="14"/>
        <v>0</v>
      </c>
      <c r="S83" s="16">
        <f t="shared" si="13"/>
        <v>0</v>
      </c>
    </row>
    <row r="84" ht="15.75" hidden="1">
      <c r="A84" s="12"/>
      <c r="B84" s="12"/>
      <c r="C84" s="12"/>
      <c r="D84" s="12"/>
      <c r="E84" s="12"/>
      <c r="F84" s="12"/>
      <c r="G84" s="12"/>
      <c r="H84" s="12"/>
      <c r="I84" s="12"/>
      <c r="J84" s="14"/>
      <c r="K84" s="12"/>
      <c r="L84" s="12"/>
      <c r="M84" s="15">
        <f t="shared" si="10"/>
        <v>0</v>
      </c>
      <c r="N84" s="12"/>
      <c r="O84" s="12"/>
      <c r="P84" s="15">
        <f t="shared" si="11"/>
        <v>0</v>
      </c>
      <c r="Q84" s="15">
        <f t="shared" si="12"/>
        <v>0</v>
      </c>
      <c r="R84" s="15">
        <f t="shared" si="14"/>
        <v>0</v>
      </c>
      <c r="S84" s="16">
        <f t="shared" si="13"/>
        <v>0</v>
      </c>
    </row>
    <row r="85" ht="15.75" hidden="1">
      <c r="A85" s="12"/>
      <c r="B85" s="12"/>
      <c r="C85" s="12"/>
      <c r="D85" s="12"/>
      <c r="E85" s="12"/>
      <c r="F85" s="12"/>
      <c r="G85" s="12"/>
      <c r="H85" s="12"/>
      <c r="I85" s="12"/>
      <c r="J85" s="14"/>
      <c r="K85" s="12"/>
      <c r="L85" s="12"/>
      <c r="M85" s="15">
        <f t="shared" si="10"/>
        <v>0</v>
      </c>
      <c r="N85" s="12"/>
      <c r="O85" s="12"/>
      <c r="P85" s="15">
        <f t="shared" si="11"/>
        <v>0</v>
      </c>
      <c r="Q85" s="15">
        <f t="shared" si="12"/>
        <v>0</v>
      </c>
      <c r="R85" s="15">
        <f t="shared" si="14"/>
        <v>0</v>
      </c>
      <c r="S85" s="16">
        <f t="shared" si="13"/>
        <v>0</v>
      </c>
    </row>
    <row r="86" ht="15.75" hidden="1">
      <c r="A86" s="12"/>
      <c r="B86" s="12"/>
      <c r="C86" s="12"/>
      <c r="D86" s="12"/>
      <c r="E86" s="12"/>
      <c r="F86" s="12"/>
      <c r="G86" s="12"/>
      <c r="H86" s="12"/>
      <c r="I86" s="12"/>
      <c r="J86" s="14"/>
      <c r="K86" s="12"/>
      <c r="L86" s="12"/>
      <c r="M86" s="15">
        <f t="shared" si="10"/>
        <v>0</v>
      </c>
      <c r="N86" s="12"/>
      <c r="O86" s="12"/>
      <c r="P86" s="15">
        <f t="shared" si="11"/>
        <v>0</v>
      </c>
      <c r="Q86" s="15">
        <f t="shared" si="12"/>
        <v>0</v>
      </c>
      <c r="R86" s="15">
        <f t="shared" si="14"/>
        <v>0</v>
      </c>
      <c r="S86" s="16">
        <f t="shared" si="13"/>
        <v>0</v>
      </c>
    </row>
    <row r="87" ht="15.75" hidden="1">
      <c r="A87" s="12"/>
      <c r="B87" s="12"/>
      <c r="C87" s="12"/>
      <c r="D87" s="12"/>
      <c r="E87" s="12"/>
      <c r="F87" s="12"/>
      <c r="G87" s="12"/>
      <c r="H87" s="12"/>
      <c r="I87" s="12"/>
      <c r="J87" s="14"/>
      <c r="K87" s="12"/>
      <c r="L87" s="12"/>
      <c r="M87" s="15">
        <f t="shared" si="10"/>
        <v>0</v>
      </c>
      <c r="N87" s="12"/>
      <c r="O87" s="12"/>
      <c r="P87" s="15">
        <f t="shared" si="11"/>
        <v>0</v>
      </c>
      <c r="Q87" s="15">
        <f t="shared" si="12"/>
        <v>0</v>
      </c>
      <c r="R87" s="15">
        <f t="shared" si="14"/>
        <v>0</v>
      </c>
      <c r="S87" s="16">
        <f t="shared" si="13"/>
        <v>0</v>
      </c>
    </row>
    <row r="88" ht="15.75" hidden="1">
      <c r="A88" s="12"/>
      <c r="B88" s="12"/>
      <c r="C88" s="12"/>
      <c r="D88" s="12"/>
      <c r="E88" s="12"/>
      <c r="F88" s="12"/>
      <c r="G88" s="12"/>
      <c r="H88" s="12"/>
      <c r="I88" s="12"/>
      <c r="J88" s="14"/>
      <c r="K88" s="12"/>
      <c r="L88" s="12"/>
      <c r="M88" s="15">
        <f t="shared" si="10"/>
        <v>0</v>
      </c>
      <c r="N88" s="12"/>
      <c r="O88" s="12"/>
      <c r="P88" s="15">
        <f t="shared" si="11"/>
        <v>0</v>
      </c>
      <c r="Q88" s="15">
        <f t="shared" si="12"/>
        <v>0</v>
      </c>
      <c r="R88" s="15">
        <f t="shared" si="14"/>
        <v>0</v>
      </c>
      <c r="S88" s="16">
        <f t="shared" si="13"/>
        <v>0</v>
      </c>
    </row>
    <row r="89" ht="15.75" hidden="1">
      <c r="A89" s="12"/>
      <c r="B89" s="12"/>
      <c r="C89" s="12"/>
      <c r="D89" s="12"/>
      <c r="E89" s="12"/>
      <c r="F89" s="12"/>
      <c r="G89" s="12"/>
      <c r="H89" s="12"/>
      <c r="I89" s="12"/>
      <c r="J89" s="14"/>
      <c r="K89" s="12"/>
      <c r="L89" s="12"/>
      <c r="M89" s="15">
        <f t="shared" si="10"/>
        <v>0</v>
      </c>
      <c r="N89" s="12"/>
      <c r="O89" s="12"/>
      <c r="P89" s="15">
        <f t="shared" si="11"/>
        <v>0</v>
      </c>
      <c r="Q89" s="15">
        <f t="shared" si="12"/>
        <v>0</v>
      </c>
      <c r="R89" s="15">
        <f t="shared" si="14"/>
        <v>0</v>
      </c>
      <c r="S89" s="16">
        <f t="shared" si="13"/>
        <v>0</v>
      </c>
    </row>
    <row r="90" ht="15.75" hidden="1">
      <c r="A90" s="12"/>
      <c r="B90" s="12"/>
      <c r="C90" s="12"/>
      <c r="D90" s="12"/>
      <c r="E90" s="12"/>
      <c r="F90" s="12"/>
      <c r="G90" s="12"/>
      <c r="H90" s="12"/>
      <c r="I90" s="12"/>
      <c r="J90" s="14"/>
      <c r="K90" s="12"/>
      <c r="L90" s="12"/>
      <c r="M90" s="15">
        <f t="shared" si="10"/>
        <v>0</v>
      </c>
      <c r="N90" s="12"/>
      <c r="O90" s="12"/>
      <c r="P90" s="15">
        <f t="shared" si="11"/>
        <v>0</v>
      </c>
      <c r="Q90" s="15">
        <f t="shared" si="12"/>
        <v>0</v>
      </c>
      <c r="R90" s="15">
        <f t="shared" si="14"/>
        <v>0</v>
      </c>
      <c r="S90" s="16">
        <f t="shared" si="13"/>
        <v>0</v>
      </c>
    </row>
    <row r="91" ht="15.75" hidden="1">
      <c r="A91" s="12"/>
      <c r="B91" s="12"/>
      <c r="C91" s="12"/>
      <c r="D91" s="12"/>
      <c r="E91" s="12"/>
      <c r="F91" s="12"/>
      <c r="G91" s="12"/>
      <c r="H91" s="12"/>
      <c r="I91" s="12"/>
      <c r="J91" s="14"/>
      <c r="K91" s="12"/>
      <c r="L91" s="12"/>
      <c r="M91" s="15">
        <f t="shared" si="10"/>
        <v>0</v>
      </c>
      <c r="N91" s="12"/>
      <c r="O91" s="12"/>
      <c r="P91" s="15">
        <f t="shared" si="11"/>
        <v>0</v>
      </c>
      <c r="Q91" s="15">
        <f t="shared" si="12"/>
        <v>0</v>
      </c>
      <c r="R91" s="15">
        <f t="shared" si="14"/>
        <v>0</v>
      </c>
      <c r="S91" s="16">
        <f t="shared" si="13"/>
        <v>0</v>
      </c>
    </row>
    <row r="92" ht="15.75" hidden="1">
      <c r="A92" s="12"/>
      <c r="B92" s="12"/>
      <c r="C92" s="12"/>
      <c r="D92" s="12"/>
      <c r="E92" s="12"/>
      <c r="F92" s="12"/>
      <c r="G92" s="12"/>
      <c r="H92" s="12"/>
      <c r="I92" s="12"/>
      <c r="J92" s="14"/>
      <c r="K92" s="12"/>
      <c r="L92" s="12"/>
      <c r="M92" s="15">
        <f t="shared" si="10"/>
        <v>0</v>
      </c>
      <c r="N92" s="12"/>
      <c r="O92" s="12"/>
      <c r="P92" s="15">
        <f t="shared" si="11"/>
        <v>0</v>
      </c>
      <c r="Q92" s="15">
        <f t="shared" si="12"/>
        <v>0</v>
      </c>
      <c r="R92" s="15">
        <f t="shared" si="14"/>
        <v>0</v>
      </c>
      <c r="S92" s="16">
        <f t="shared" si="13"/>
        <v>0</v>
      </c>
    </row>
    <row r="93" ht="15.75" hidden="1">
      <c r="A93" s="12"/>
      <c r="B93" s="12"/>
      <c r="C93" s="12"/>
      <c r="D93" s="12"/>
      <c r="E93" s="12"/>
      <c r="F93" s="12"/>
      <c r="G93" s="12"/>
      <c r="H93" s="12"/>
      <c r="I93" s="12"/>
      <c r="J93" s="14"/>
      <c r="K93" s="12"/>
      <c r="L93" s="12"/>
      <c r="M93" s="15">
        <f t="shared" si="10"/>
        <v>0</v>
      </c>
      <c r="N93" s="12"/>
      <c r="O93" s="12"/>
      <c r="P93" s="15">
        <f t="shared" si="11"/>
        <v>0</v>
      </c>
      <c r="Q93" s="15">
        <f t="shared" si="12"/>
        <v>0</v>
      </c>
      <c r="R93" s="15">
        <f t="shared" si="14"/>
        <v>0</v>
      </c>
      <c r="S93" s="16">
        <f t="shared" si="13"/>
        <v>0</v>
      </c>
    </row>
    <row r="94" ht="15.75" hidden="1">
      <c r="A94" s="12"/>
      <c r="B94" s="12"/>
      <c r="C94" s="12"/>
      <c r="D94" s="12"/>
      <c r="E94" s="12"/>
      <c r="F94" s="12"/>
      <c r="G94" s="12"/>
      <c r="H94" s="12"/>
      <c r="I94" s="12"/>
      <c r="J94" s="14"/>
      <c r="K94" s="12"/>
      <c r="L94" s="12"/>
      <c r="M94" s="15">
        <f t="shared" si="10"/>
        <v>0</v>
      </c>
      <c r="N94" s="12"/>
      <c r="O94" s="12"/>
      <c r="P94" s="15">
        <f t="shared" si="11"/>
        <v>0</v>
      </c>
      <c r="Q94" s="15">
        <f t="shared" si="12"/>
        <v>0</v>
      </c>
      <c r="R94" s="15">
        <f t="shared" si="14"/>
        <v>0</v>
      </c>
      <c r="S94" s="16">
        <f t="shared" si="13"/>
        <v>0</v>
      </c>
    </row>
    <row r="95" ht="15.75" hidden="1">
      <c r="A95" s="12"/>
      <c r="B95" s="12"/>
      <c r="C95" s="12"/>
      <c r="D95" s="12"/>
      <c r="E95" s="12"/>
      <c r="F95" s="12"/>
      <c r="G95" s="12"/>
      <c r="H95" s="12"/>
      <c r="I95" s="12"/>
      <c r="J95" s="14"/>
      <c r="K95" s="12"/>
      <c r="L95" s="12"/>
      <c r="M95" s="15">
        <f t="shared" si="10"/>
        <v>0</v>
      </c>
      <c r="N95" s="12"/>
      <c r="O95" s="12"/>
      <c r="P95" s="15">
        <f t="shared" si="11"/>
        <v>0</v>
      </c>
      <c r="Q95" s="15">
        <f t="shared" si="12"/>
        <v>0</v>
      </c>
      <c r="R95" s="15">
        <f t="shared" si="14"/>
        <v>0</v>
      </c>
      <c r="S95" s="16">
        <f t="shared" si="13"/>
        <v>0</v>
      </c>
    </row>
    <row r="96" ht="15.75" hidden="1">
      <c r="A96" s="12"/>
      <c r="B96" s="12"/>
      <c r="C96" s="12"/>
      <c r="D96" s="12"/>
      <c r="E96" s="12"/>
      <c r="F96" s="12"/>
      <c r="G96" s="12"/>
      <c r="H96" s="12"/>
      <c r="I96" s="12"/>
      <c r="J96" s="14"/>
      <c r="K96" s="12"/>
      <c r="L96" s="12"/>
      <c r="M96" s="15">
        <f t="shared" si="10"/>
        <v>0</v>
      </c>
      <c r="N96" s="12"/>
      <c r="O96" s="12"/>
      <c r="P96" s="15">
        <f t="shared" si="11"/>
        <v>0</v>
      </c>
      <c r="Q96" s="15">
        <f t="shared" si="12"/>
        <v>0</v>
      </c>
      <c r="R96" s="15">
        <f t="shared" si="14"/>
        <v>0</v>
      </c>
      <c r="S96" s="16">
        <f t="shared" si="13"/>
        <v>0</v>
      </c>
    </row>
    <row r="97" ht="15.75" hidden="1">
      <c r="A97" s="12"/>
      <c r="B97" s="12"/>
      <c r="C97" s="12"/>
      <c r="D97" s="12"/>
      <c r="E97" s="12"/>
      <c r="F97" s="12"/>
      <c r="G97" s="12"/>
      <c r="H97" s="12"/>
      <c r="I97" s="12"/>
      <c r="J97" s="14"/>
      <c r="K97" s="12"/>
      <c r="L97" s="12"/>
      <c r="M97" s="15">
        <f t="shared" si="10"/>
        <v>0</v>
      </c>
      <c r="N97" s="12"/>
      <c r="O97" s="12"/>
      <c r="P97" s="15">
        <f t="shared" si="11"/>
        <v>0</v>
      </c>
      <c r="Q97" s="15">
        <f t="shared" si="12"/>
        <v>0</v>
      </c>
      <c r="R97" s="15">
        <f t="shared" si="14"/>
        <v>0</v>
      </c>
      <c r="S97" s="16">
        <f t="shared" si="13"/>
        <v>0</v>
      </c>
    </row>
    <row r="98" ht="15.75" hidden="1">
      <c r="A98" s="12"/>
      <c r="B98" s="12"/>
      <c r="C98" s="12"/>
      <c r="D98" s="12"/>
      <c r="E98" s="12"/>
      <c r="F98" s="12"/>
      <c r="G98" s="12"/>
      <c r="H98" s="12"/>
      <c r="I98" s="12"/>
      <c r="J98" s="14"/>
      <c r="K98" s="12"/>
      <c r="L98" s="12"/>
      <c r="M98" s="15">
        <f t="shared" si="10"/>
        <v>0</v>
      </c>
      <c r="N98" s="12"/>
      <c r="O98" s="12"/>
      <c r="P98" s="15">
        <f t="shared" si="11"/>
        <v>0</v>
      </c>
      <c r="Q98" s="15">
        <f t="shared" si="12"/>
        <v>0</v>
      </c>
      <c r="R98" s="15">
        <f t="shared" si="14"/>
        <v>0</v>
      </c>
      <c r="S98" s="16">
        <f t="shared" si="13"/>
        <v>0</v>
      </c>
    </row>
    <row r="99" ht="15.75" hidden="1">
      <c r="A99" s="12"/>
      <c r="B99" s="12"/>
      <c r="C99" s="12"/>
      <c r="D99" s="12"/>
      <c r="E99" s="12"/>
      <c r="F99" s="12"/>
      <c r="G99" s="12"/>
      <c r="H99" s="12"/>
      <c r="I99" s="12"/>
      <c r="J99" s="14"/>
      <c r="K99" s="12"/>
      <c r="L99" s="12"/>
      <c r="M99" s="15">
        <f t="shared" si="10"/>
        <v>0</v>
      </c>
      <c r="N99" s="12"/>
      <c r="O99" s="12"/>
      <c r="P99" s="15">
        <f t="shared" si="11"/>
        <v>0</v>
      </c>
      <c r="Q99" s="15">
        <f t="shared" si="12"/>
        <v>0</v>
      </c>
      <c r="R99" s="15">
        <f t="shared" si="14"/>
        <v>0</v>
      </c>
      <c r="S99" s="16">
        <f t="shared" si="13"/>
        <v>0</v>
      </c>
    </row>
    <row r="100" ht="15.75" hidden="1">
      <c r="A100" s="12"/>
      <c r="B100" s="12"/>
      <c r="C100" s="12"/>
      <c r="D100" s="12"/>
      <c r="E100" s="12"/>
      <c r="F100" s="12"/>
      <c r="G100" s="12"/>
      <c r="H100" s="12"/>
      <c r="I100" s="12"/>
      <c r="J100" s="14"/>
      <c r="K100" s="12"/>
      <c r="L100" s="12"/>
      <c r="M100" s="15">
        <f t="shared" ref="M100:M101" si="15">K100+L100</f>
        <v>0</v>
      </c>
      <c r="N100" s="12"/>
      <c r="O100" s="12"/>
      <c r="P100" s="15">
        <f t="shared" ref="P100:P101" si="16">N100+O100</f>
        <v>0</v>
      </c>
      <c r="Q100" s="15">
        <f t="shared" si="12"/>
        <v>0</v>
      </c>
      <c r="R100" s="15">
        <f t="shared" si="12"/>
        <v>0</v>
      </c>
      <c r="S100" s="16">
        <f t="shared" ref="S100:S101" si="17">Q100+R100</f>
        <v>0</v>
      </c>
    </row>
    <row r="101" ht="15.75" hidden="1">
      <c r="A101" s="12"/>
      <c r="B101" s="12"/>
      <c r="C101" s="12"/>
      <c r="D101" s="12"/>
      <c r="E101" s="12"/>
      <c r="F101" s="12"/>
      <c r="G101" s="12"/>
      <c r="H101" s="12"/>
      <c r="I101" s="12"/>
      <c r="J101" s="14"/>
      <c r="K101" s="12"/>
      <c r="L101" s="12"/>
      <c r="M101" s="15">
        <f t="shared" si="15"/>
        <v>0</v>
      </c>
      <c r="N101" s="12"/>
      <c r="O101" s="12"/>
      <c r="P101" s="15">
        <f t="shared" si="16"/>
        <v>0</v>
      </c>
      <c r="Q101" s="15">
        <f t="shared" si="12"/>
        <v>0</v>
      </c>
      <c r="R101" s="15">
        <f t="shared" si="12"/>
        <v>0</v>
      </c>
      <c r="S101" s="16">
        <f t="shared" si="17"/>
        <v>0</v>
      </c>
    </row>
    <row r="102" ht="15.7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5"/>
      <c r="L102" s="45"/>
      <c r="M102" s="45"/>
      <c r="N102" s="45"/>
      <c r="O102" s="45"/>
      <c r="P102" s="45"/>
      <c r="Q102" s="45"/>
      <c r="R102" s="45"/>
      <c r="S102" s="46"/>
    </row>
    <row r="103" ht="15.75">
      <c r="A103" s="31" t="s">
        <v>33</v>
      </c>
      <c r="B103" s="32"/>
      <c r="C103" s="32"/>
      <c r="D103" s="32"/>
      <c r="E103" s="32"/>
      <c r="F103" s="32"/>
      <c r="G103" s="32"/>
      <c r="H103" s="32"/>
      <c r="I103" s="32"/>
      <c r="J103" s="33"/>
      <c r="K103" s="34">
        <f t="shared" ref="K103:S103" si="18">SUM(K72:K102)</f>
        <v>0</v>
      </c>
      <c r="L103" s="34">
        <f t="shared" si="18"/>
        <v>0</v>
      </c>
      <c r="M103" s="34">
        <f t="shared" si="18"/>
        <v>0</v>
      </c>
      <c r="N103" s="34">
        <f t="shared" si="18"/>
        <v>0</v>
      </c>
      <c r="O103" s="34">
        <f t="shared" si="18"/>
        <v>0</v>
      </c>
      <c r="P103" s="34">
        <f t="shared" si="18"/>
        <v>0</v>
      </c>
      <c r="Q103" s="34">
        <f t="shared" si="18"/>
        <v>0</v>
      </c>
      <c r="R103" s="34">
        <f t="shared" si="18"/>
        <v>0</v>
      </c>
      <c r="S103" s="34">
        <f t="shared" si="18"/>
        <v>0</v>
      </c>
    </row>
    <row r="104" ht="15.75" customHeight="1"/>
    <row r="105" hidden="1"/>
    <row r="106" hidden="1"/>
    <row r="107" hidden="1"/>
    <row r="108" ht="15.75" hidden="1">
      <c r="B108" s="47" t="s">
        <v>22</v>
      </c>
      <c r="C108" s="47" t="s">
        <v>25</v>
      </c>
      <c r="D108" s="47" t="s">
        <v>26</v>
      </c>
      <c r="E108" s="47" t="s">
        <v>20</v>
      </c>
      <c r="F108" s="47" t="s">
        <v>30</v>
      </c>
    </row>
    <row r="109" ht="15.75" hidden="1">
      <c r="B109" s="47" t="s">
        <v>29</v>
      </c>
      <c r="C109" s="47" t="s">
        <v>23</v>
      </c>
      <c r="D109" s="47" t="s">
        <v>31</v>
      </c>
      <c r="E109" s="47"/>
      <c r="F109" s="47" t="s">
        <v>21</v>
      </c>
    </row>
    <row r="110" ht="15.75" hidden="1">
      <c r="B110" s="47"/>
      <c r="C110" s="47"/>
      <c r="D110" s="47" t="s">
        <v>37</v>
      </c>
      <c r="E110" s="47"/>
      <c r="F110" s="48" t="s">
        <v>28</v>
      </c>
    </row>
    <row r="111" ht="15.75" hidden="1">
      <c r="B111" s="47"/>
      <c r="C111" s="47"/>
      <c r="D111" s="47" t="s">
        <v>24</v>
      </c>
      <c r="E111" s="47"/>
      <c r="F111" s="48"/>
    </row>
    <row r="112" ht="15.75" hidden="1">
      <c r="B112" s="47"/>
      <c r="C112" s="47"/>
      <c r="D112" s="47" t="s">
        <v>27</v>
      </c>
      <c r="E112" s="47"/>
      <c r="F112" s="48"/>
    </row>
    <row r="113" ht="15.75" hidden="1">
      <c r="B113" s="47"/>
      <c r="C113" s="47"/>
      <c r="D113" s="47" t="s">
        <v>32</v>
      </c>
      <c r="E113" s="47"/>
    </row>
    <row r="115" ht="15.75" hidden="1" customHeight="1">
      <c r="A115" s="49" t="s">
        <v>38</v>
      </c>
      <c r="B115" s="49" t="s">
        <v>39</v>
      </c>
      <c r="C115" s="49"/>
      <c r="D115" s="49"/>
      <c r="E115" s="49"/>
      <c r="F115" s="49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autoFilter ref="A6:AD66"/>
  <mergeCells count="23"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:S5"/>
    <mergeCell ref="A68:J68"/>
    <mergeCell ref="A69:H70"/>
    <mergeCell ref="I69:R69"/>
    <mergeCell ref="I70:R70"/>
    <mergeCell ref="A71:S71"/>
    <mergeCell ref="A103:J103"/>
    <mergeCell ref="B115:F115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5" fitToWidth="1" fitToHeight="46" pageOrder="downThenOver" orientation="landscape" usePrinterDefaults="1" blackAndWhite="0" draft="0" cellComments="none" useFirstPageNumber="0" errors="displayed" horizontalDpi="180" verticalDpi="180" copies="1"/>
  <headerFooter/>
  <extLst>
    <ext xmlns:x14="http://schemas.microsoft.com/office/spreadsheetml/2009/9/main" uri="{CCE6A557-97BC-4b89-ADB6-D9C93CAAB3DF}">
      <x14:dataValidations xmlns:xm="http://schemas.microsoft.com/office/excel/2006/main" count="15" disablePrompts="0">
        <x14:dataValidation xr:uid="{0032005D-0008-411E-8344-002300760027}" type="list" allowBlank="1" errorStyle="stop" imeMode="noControl" operator="between" showDropDown="0" showErrorMessage="1" showInputMessage="1">
          <x14:formula1>
            <xm:f>$D$108:$D$113</xm:f>
          </x14:formula1>
          <xm:sqref>I72:I101 I59:I61 I6:I12 I34:I37 AA36</xm:sqref>
        </x14:dataValidation>
        <x14:dataValidation xr:uid="{00CB002E-0020-4AB5-B301-00B500EC0011}" type="list" allowBlank="1" errorStyle="stop" imeMode="noControl" operator="between" showDropDown="0" showErrorMessage="1" showInputMessage="1">
          <x14:formula1>
            <xm:f>$C$108:$C$109</xm:f>
          </x14:formula1>
          <xm:sqref>H72:H101 H60:H61 H6:H12 H34:H37 Z36</xm:sqref>
        </x14:dataValidation>
        <x14:dataValidation xr:uid="{00CA00BF-0029-4225-9E32-00EF00150051}" type="list" allowBlank="1" errorStyle="stop" imeMode="noControl" operator="between" showDropDown="0" showErrorMessage="1" showInputMessage="1">
          <x14:formula1>
            <xm:f>$B$108:$B$109</xm:f>
          </x14:formula1>
          <xm:sqref>G72:G101 G6:G12 G34:G37 Y36</xm:sqref>
        </x14:dataValidation>
        <x14:dataValidation xr:uid="{000C00E5-008E-47E5-B231-00E400240068}" type="list" allowBlank="1" errorStyle="stop" imeMode="noControl" operator="between" showDropDown="0" showErrorMessage="1" showInputMessage="1">
          <x14:formula1>
            <xm:f>$E$108</xm:f>
          </x14:formula1>
          <xm:sqref>C72:C101 C6:C12 C34:C37 U36</xm:sqref>
        </x14:dataValidation>
        <x14:dataValidation xr:uid="{00220055-00D1-4311-8CA0-007400080004}" type="list" allowBlank="1" errorStyle="stop" imeMode="noControl" operator="between" showDropDown="0" showErrorMessage="1" showInputMessage="1">
          <x14:formula1>
            <xm:f>$F$108:$F$112</xm:f>
          </x14:formula1>
          <xm:sqref>D72:D101 D6:D12 D34:D66 V36</xm:sqref>
        </x14:dataValidation>
        <x14:dataValidation xr:uid="{007B003E-005D-4D2A-B62C-002F000A00BD}" type="list" allowBlank="1" errorStyle="stop" imeMode="noControl" operator="between" showDropDown="0" showErrorMessage="1" showInputMessage="1">
          <x14:formula1>
            <xm:f>$F$90:$F$94</xm:f>
          </x14:formula1>
          <xm:sqref>D16:D33</xm:sqref>
        </x14:dataValidation>
        <x14:dataValidation xr:uid="{00BE0062-004A-4856-BBCA-008B002D0072}" type="list" allowBlank="1" errorStyle="stop" imeMode="noControl" operator="between" showDropDown="0" showErrorMessage="1" showInputMessage="1">
          <x14:formula1>
            <xm:f>$E$90</xm:f>
          </x14:formula1>
          <xm:sqref>C16:C33</xm:sqref>
        </x14:dataValidation>
        <x14:dataValidation xr:uid="{00D90060-00D5-41D5-A995-00F00047006F}" type="list" allowBlank="1" errorStyle="stop" imeMode="noControl" operator="between" showDropDown="0" showErrorMessage="1" showInputMessage="1">
          <x14:formula1>
            <xm:f>$B$90:$B$91</xm:f>
          </x14:formula1>
          <xm:sqref>G38:G66 G21:G33 G16:G17</xm:sqref>
        </x14:dataValidation>
        <x14:dataValidation xr:uid="{00630011-0052-4BA6-8BF7-00FC00D400DD}" type="list" allowBlank="1" errorStyle="stop" imeMode="noControl" operator="between" showDropDown="0" showErrorMessage="1" showInputMessage="1">
          <x14:formula1>
            <xm:f>$C$90:$C$91</xm:f>
          </x14:formula1>
          <xm:sqref>H62:H66 H33 H30:H31 H16:H17 H20 H38:H59 H24:H25 H27</xm:sqref>
        </x14:dataValidation>
        <x14:dataValidation xr:uid="{00100002-0014-4E9D-B3E1-00D60040005C}" type="list" allowBlank="1" errorStyle="stop" imeMode="noControl" operator="between" showDropDown="0" showErrorMessage="1" showInputMessage="1">
          <x14:formula1>
            <xm:f>$D$90:$D$95</xm:f>
          </x14:formula1>
          <xm:sqref>I62:I66 I21:I33 I54:I58 I38:I47 I16:I19 I51:I52</xm:sqref>
        </x14:dataValidation>
        <x14:dataValidation xr:uid="{00470056-000A-4BD8-B8F1-00A8008D0041}" type="list" allowBlank="1" errorStyle="stop" imeMode="noControl" operator="between" showDropDown="0" showErrorMessage="1" showInputMessage="1">
          <x14:formula1>
            <xm:f>$E$75</xm:f>
          </x14:formula1>
          <xm:sqref>C38:C66 C13:C15</xm:sqref>
        </x14:dataValidation>
        <x14:dataValidation xr:uid="{00F90000-00FB-451B-9E10-009B00460051}" type="list" allowBlank="1" errorStyle="stop" imeMode="noControl" operator="between" showDropDown="0" showErrorMessage="1" showInputMessage="1">
          <x14:formula1>
            <xm:f>$D$93:$D$98</xm:f>
          </x14:formula1>
          <xm:sqref>I53 I13:I15 I48:I50 I20</xm:sqref>
        </x14:dataValidation>
        <x14:dataValidation xr:uid="{00AB00D9-00F8-464E-82C8-00E700FC00D0}" type="list" allowBlank="1" errorStyle="stop" imeMode="noControl" operator="between" showDropDown="0" showErrorMessage="1" showInputMessage="1">
          <x14:formula1>
            <xm:f>$C$93:$C$94</xm:f>
          </x14:formula1>
          <xm:sqref>H18:H19 H32 H28:H29 H21:H23 H26 H13:H15</xm:sqref>
        </x14:dataValidation>
        <x14:dataValidation xr:uid="{000500E6-0034-40C3-8306-003200AF0038}" type="list" allowBlank="1" errorStyle="stop" imeMode="noControl" operator="between" showDropDown="0" showErrorMessage="1" showInputMessage="1">
          <x14:formula1>
            <xm:f>$B$93:$B$94</xm:f>
          </x14:formula1>
          <xm:sqref>G18:G20 G13:G15</xm:sqref>
        </x14:dataValidation>
        <x14:dataValidation xr:uid="{00EA00E1-00F3-4C98-90A6-009D008E00C2}" type="list" allowBlank="1" errorStyle="stop" imeMode="noControl" operator="between" showDropDown="0" showErrorMessage="1" showInputMessage="1">
          <x14:formula1>
            <xm:f>$F$75:$F$79</xm:f>
          </x14:formula1>
          <xm:sqref>D13:D15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cp:revision>1</cp:revision>
  <dcterms:created xsi:type="dcterms:W3CDTF">2006-09-28T05:33:49Z</dcterms:created>
  <dcterms:modified xsi:type="dcterms:W3CDTF">2025-02-28T07:13:42Z</dcterms:modified>
</cp:coreProperties>
</file>