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Ведомость лесосек" sheetId="1" state="visible" r:id="rId1"/>
  </sheets>
  <definedNames>
    <definedName name="_xlnm.Print_Titles" localSheetId="0">'Ведомость лесосек'!$A$1:$XFD$4</definedName>
  </definedNames>
</workbook>
</file>

<file path=xl/sharedStrings.xml><?xml version="1.0" encoding="utf-8"?>
<sst xmlns="http://schemas.openxmlformats.org/spreadsheetml/2006/main" count="37" uniqueCount="37">
  <si>
    <t xml:space="preserve">№ п\п</t>
  </si>
  <si>
    <t xml:space="preserve">Дата отвода лесосеки</t>
  </si>
  <si>
    <t xml:space="preserve">Хозяйство (хвойное, лиственное)</t>
  </si>
  <si>
    <t xml:space="preserve">Площадь лесосеки, га</t>
  </si>
  <si>
    <t xml:space="preserve">Объем древесины на лесосеке, кбм.</t>
  </si>
  <si>
    <t xml:space="preserve">Остаток на отчетную дату*, кбм.</t>
  </si>
  <si>
    <t>Лесничество</t>
  </si>
  <si>
    <t xml:space="preserve">Участковое лесничество </t>
  </si>
  <si>
    <t xml:space="preserve">Номер лесного квартала</t>
  </si>
  <si>
    <t>деловая</t>
  </si>
  <si>
    <t>дровяная</t>
  </si>
  <si>
    <t>всего</t>
  </si>
  <si>
    <t xml:space="preserve">При рубке спелых и перестойных лесных насаждений</t>
  </si>
  <si>
    <t>ИТОГО:</t>
  </si>
  <si>
    <t xml:space="preserve">Остаток лимита, кбм.</t>
  </si>
  <si>
    <t xml:space="preserve">В рамках выполнения санитарно-оздоровительных мероприятий</t>
  </si>
  <si>
    <t>Сплошная</t>
  </si>
  <si>
    <t>Ель</t>
  </si>
  <si>
    <t>Выборочная</t>
  </si>
  <si>
    <t>Сосна</t>
  </si>
  <si>
    <t>Пихта</t>
  </si>
  <si>
    <t>Береза</t>
  </si>
  <si>
    <t>Осина</t>
  </si>
  <si>
    <t>Липа</t>
  </si>
  <si>
    <t xml:space="preserve">* -</t>
  </si>
  <si>
    <t xml:space="preserve">отчетной датой считается каждая пятница, до 16 ч.00 мин.</t>
  </si>
  <si>
    <t xml:space="preserve">Местоположение лесных насаждений</t>
  </si>
  <si>
    <t>Юкаменское</t>
  </si>
  <si>
    <t xml:space="preserve"> - </t>
  </si>
  <si>
    <t xml:space="preserve">Объем, закрепленный на основании заявлений граждан (на отчетную дату*), кбм.</t>
  </si>
  <si>
    <t>Хвойное</t>
  </si>
  <si>
    <t>Лиственное</t>
  </si>
  <si>
    <t xml:space="preserve">Номер лесотакса-ционного выдела</t>
  </si>
  <si>
    <t xml:space="preserve">Форма рубки (сплошная, выборочная)</t>
  </si>
  <si>
    <t xml:space="preserve">Преобла-дающая порода на лесосеке</t>
  </si>
  <si>
    <t xml:space="preserve">Ведомость лесосек, отведенных для заготовки гражданами древесины для собственных нужд на 2025 год </t>
  </si>
  <si>
    <t xml:space="preserve">Установленный объем древесины при рубке спелых и перестойных лесных насаждений для предоставления гражданам для собственных нужд в 2025 году (лимит), кбм.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</si>
</sst>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1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77" formatCode="#,##0\ &quot;₽&quot;;\-#,##0\ &quot;₽&quot;"/>
    <numFmt numFmtId="176" formatCode="#,##0\ &quot;₽&quot;;[Red]\-#,##0\ &quot;₽&quot;"/>
    <numFmt numFmtId="175" formatCode="#,##0.00\ &quot;₽&quot;;\-#,##0.00\ &quot;₽&quot;"/>
    <numFmt numFmtId="174" formatCode="#,##0.00\ &quot;₽&quot;;[Red]\-#,##0.00\ &quot;₽&quot;"/>
    <numFmt numFmtId="173" formatCode="_-* #,##0\ &quot;₽&quot;_-;\-* #,##0\ &quot;₽&quot;_-;_-* &quot;-&quot;\ &quot;₽&quot;_-;_-@_-"/>
    <numFmt numFmtId="172" formatCode="_-* #,##0\ _₽_-;\-* #,##0\ _₽_-;_-* &quot;-&quot;\ _₽_-;_-@_-"/>
    <numFmt numFmtId="171" formatCode="_-* #,##0.00\ &quot;₽&quot;_-;\-* #,##0.00\ &quot;₽&quot;_-;_-* &quot;-&quot;??\ &quot;₽&quot;_-;_-@_-"/>
    <numFmt numFmtId="170" formatCode="_-* #,##0.00\ _₽_-;\-* #,##0.00\ _₽_-;_-* &quot;-&quot;??\ _₽_-;_-@_-"/>
    <numFmt numFmtId="169" formatCode="0.0"/>
    <numFmt numFmtId="168" formatCode="&quot;Да&quot;;&quot;Да&quot;;&quot;Нет&quot;"/>
    <numFmt numFmtId="167" formatCode="&quot;Истина&quot;;&quot;Истина&quot;;&quot;Ложь&quot;"/>
    <numFmt numFmtId="166" formatCode="&quot;Вкл&quot;;&quot;Вкл&quot;;&quot;Выкл&quot;"/>
    <numFmt numFmtId="165" formatCode="[$€-2]\ ###,000_);[Red]\([$€-2]\ ###,000\)"/>
  </numFmts>
  <fonts count="23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sz val="11.000000"/>
      <color indexed="64"/>
      <name val="Calibri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b/>
      <sz val="12.000000"/>
      <color indexed="64"/>
      <name val="Times New Roman"/>
    </font>
    <font>
      <sz val="12.000000"/>
      <color indexed="64"/>
      <name val="Times New Roman"/>
    </font>
    <font>
      <b/>
      <sz val="14.000000"/>
      <color indexed="64"/>
      <name val="Times New Roman"/>
    </font>
    <font>
      <b/>
      <sz val="16.000000"/>
      <color indexed="64"/>
      <name val="Times New Roman"/>
    </font>
    <font>
      <b/>
      <sz val="14.000000"/>
      <color indexed="30"/>
      <name val="Times New Roman"/>
    </font>
  </fonts>
  <fills count="36">
    <fill>
      <patternFill patternType="none"/>
    </fill>
    <fill>
      <patternFill patternType="gray125">
        <fgColor/>
        <bgColor indexed="65"/>
      </patternFill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3"/>
        <bgColor/>
      </patternFill>
    </fill>
    <fill>
      <patternFill patternType="solid">
        <fgColor indexed="29"/>
        <bgColor/>
      </patternFill>
    </fill>
    <fill>
      <patternFill patternType="solid">
        <fgColor indexed="50"/>
        <bgColor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/>
      <diagonal/>
    </border>
    <border>
      <left/>
      <right/>
      <top/>
      <bottom style="thin">
        <color/>
      </bottom>
      <diagonal/>
    </border>
    <border>
      <left style="thin">
        <color/>
      </left>
      <right/>
      <top/>
      <bottom style="thin">
        <color/>
      </bottom>
      <diagonal/>
    </border>
    <border>
      <left/>
      <right style="thin">
        <color/>
      </right>
      <top/>
      <bottom style="thin">
        <color/>
      </bottom>
      <diagonal/>
    </border>
    <border>
      <left style="thin">
        <color/>
      </left>
      <right/>
      <top style="thin">
        <color/>
      </top>
      <bottom/>
      <diagonal/>
    </border>
    <border>
      <left/>
      <right/>
      <top style="thin">
        <color/>
      </top>
      <bottom/>
      <diagonal/>
    </border>
    <border>
      <left/>
      <right style="thin">
        <color/>
      </right>
      <top style="thin">
        <color/>
      </top>
      <bottom/>
      <diagonal/>
    </border>
    <border>
      <left/>
      <right style="thin">
        <color/>
      </right>
      <top/>
      <bottom/>
      <diagonal/>
    </border>
    <border>
      <left style="thin">
        <color/>
      </left>
      <right/>
      <top style="thin">
        <color/>
      </top>
      <bottom style="thin">
        <color/>
      </bottom>
      <diagonal/>
    </border>
    <border>
      <left/>
      <right/>
      <top style="thin">
        <color/>
      </top>
      <bottom style="thin">
        <color/>
      </bottom>
      <diagonal/>
    </border>
    <border>
      <left/>
      <right style="thin">
        <color/>
      </right>
      <top style="thin">
        <color/>
      </top>
      <bottom style="thin">
        <color/>
      </bottom>
      <diagonal/>
    </border>
  </borders>
  <cellStyleXfs count="61"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2" borderId="0" numFmtId="0">
      <alignment horizontal="general" shrinkToFit="0" vertical="bottom" wrapText="0"/>
    </xf>
    <xf fontId="0" fillId="3" borderId="0" numFmtId="0">
      <alignment horizontal="general" shrinkToFit="0" vertical="bottom" wrapText="0"/>
    </xf>
    <xf fontId="0" fillId="4" borderId="0" numFmtId="0">
      <alignment horizontal="general" shrinkToFit="0" vertical="bottom" wrapText="0"/>
    </xf>
    <xf fontId="0" fillId="5" borderId="0" numFmtId="0">
      <alignment horizontal="general" shrinkToFit="0" vertical="bottom" wrapText="0"/>
    </xf>
    <xf fontId="0" fillId="6" borderId="0" numFmtId="0">
      <alignment horizontal="general" shrinkToFit="0" vertical="bottom" wrapText="0"/>
    </xf>
    <xf fontId="0" fillId="7" borderId="0" numFmtId="0">
      <alignment horizontal="general" shrinkToFit="0" vertical="bottom" wrapText="0"/>
    </xf>
    <xf fontId="0" fillId="8" borderId="0" numFmtId="0">
      <alignment horizontal="general" shrinkToFit="0" vertical="bottom" wrapText="0"/>
    </xf>
    <xf fontId="0" fillId="9" borderId="0" numFmtId="0">
      <alignment horizontal="general" shrinkToFit="0" vertical="bottom" wrapText="0"/>
    </xf>
    <xf fontId="0" fillId="10" borderId="0" numFmtId="0">
      <alignment horizontal="general" shrinkToFit="0" vertical="bottom" wrapText="0"/>
    </xf>
    <xf fontId="0" fillId="11" borderId="0" numFmtId="0">
      <alignment horizontal="general" shrinkToFit="0" vertical="bottom" wrapText="0"/>
    </xf>
    <xf fontId="0" fillId="12" borderId="0" numFmtId="0">
      <alignment horizontal="general" shrinkToFit="0" vertical="bottom" wrapText="0"/>
    </xf>
    <xf fontId="0" fillId="13" borderId="0" numFmtId="0">
      <alignment horizontal="general" shrinkToFit="0" vertical="bottom" wrapText="0"/>
    </xf>
    <xf fontId="1" fillId="14" borderId="0" numFmtId="0">
      <alignment horizontal="general" shrinkToFit="0" vertical="bottom" wrapText="0"/>
    </xf>
    <xf fontId="1" fillId="15" borderId="0" numFmtId="0">
      <alignment horizontal="general" shrinkToFit="0" vertical="bottom" wrapText="0"/>
    </xf>
    <xf fontId="1" fillId="16" borderId="0" numFmtId="0">
      <alignment horizontal="general" shrinkToFit="0" vertical="bottom" wrapText="0"/>
    </xf>
    <xf fontId="1" fillId="17" borderId="0" numFmtId="0">
      <alignment horizontal="general" shrinkToFit="0" vertical="bottom" wrapText="0"/>
    </xf>
    <xf fontId="1" fillId="18" borderId="0" numFmtId="0">
      <alignment horizontal="general" shrinkToFit="0" vertical="bottom" wrapText="0"/>
    </xf>
    <xf fontId="1" fillId="19" borderId="0" numFmtId="0">
      <alignment horizontal="general" shrinkToFit="0" vertical="bottom" wrapText="0"/>
    </xf>
    <xf fontId="1" fillId="20" borderId="0" numFmtId="0">
      <alignment horizontal="general" shrinkToFit="0" vertical="bottom" wrapText="0"/>
    </xf>
    <xf fontId="1" fillId="21" borderId="0" numFmtId="0">
      <alignment horizontal="general" shrinkToFit="0" vertical="bottom" wrapText="0"/>
    </xf>
    <xf fontId="1" fillId="22" borderId="0" numFmtId="0">
      <alignment horizontal="general" shrinkToFit="0" vertical="bottom" wrapText="0"/>
    </xf>
    <xf fontId="1" fillId="23" borderId="0" numFmtId="0">
      <alignment horizontal="general" shrinkToFit="0" vertical="bottom" wrapText="0"/>
    </xf>
    <xf fontId="1" fillId="24" borderId="0" numFmtId="0">
      <alignment horizontal="general" shrinkToFit="0" vertical="bottom" wrapText="0"/>
    </xf>
    <xf fontId="1" fillId="25" borderId="0" numFmtId="0">
      <alignment horizontal="general" shrinkToFit="0" vertical="bottom" wrapText="0"/>
    </xf>
    <xf fontId="2" fillId="26" borderId="1" numFmtId="0">
      <alignment horizontal="general" shrinkToFit="0" vertical="bottom" wrapText="0"/>
    </xf>
    <xf fontId="3" fillId="27" borderId="2" numFmtId="0">
      <alignment horizontal="general" shrinkToFit="0" vertical="bottom" wrapText="0"/>
    </xf>
    <xf fontId="4" fillId="27" borderId="1" numFmtId="0">
      <alignment horizontal="general" shrinkToFit="0" vertical="bottom" wrapText="0"/>
    </xf>
    <xf fontId="5" fillId="0" borderId="0" numFmtId="44">
      <alignment horizontal="general" shrinkToFit="0" vertical="bottom" wrapText="0"/>
    </xf>
    <xf fontId="5" fillId="0" borderId="0" numFmtId="42">
      <alignment horizontal="general" shrinkToFit="0" vertical="bottom" wrapText="0"/>
    </xf>
    <xf fontId="6" fillId="0" borderId="3" numFmtId="0">
      <alignment horizontal="general" shrinkToFit="0" vertical="bottom" wrapText="0"/>
    </xf>
    <xf fontId="7" fillId="0" borderId="4" numFmtId="0">
      <alignment horizontal="general" shrinkToFit="0" vertical="bottom" wrapText="0"/>
    </xf>
    <xf fontId="8" fillId="0" borderId="5" numFmtId="0">
      <alignment horizontal="general" shrinkToFit="0" vertical="bottom" wrapText="0"/>
    </xf>
    <xf fontId="8" fillId="0" borderId="0" numFmtId="0">
      <alignment horizontal="general" shrinkToFit="0" vertical="bottom" wrapText="0"/>
    </xf>
    <xf fontId="9" fillId="0" borderId="6" numFmtId="0">
      <alignment horizontal="general" shrinkToFit="0" vertical="bottom" wrapText="0"/>
    </xf>
    <xf fontId="10" fillId="28" borderId="7" numFmtId="0">
      <alignment horizontal="general" shrinkToFit="0" vertical="bottom" wrapText="0"/>
    </xf>
    <xf fontId="11" fillId="0" borderId="0" numFmtId="0">
      <alignment horizontal="general" shrinkToFit="0" vertical="bottom" wrapText="0"/>
    </xf>
    <xf fontId="12" fillId="29" borderId="0" numFmtId="0">
      <alignment horizontal="general" shrinkToFit="0" vertical="bottom" wrapText="0"/>
    </xf>
    <xf fontId="13" fillId="30" borderId="0" numFmtId="0">
      <alignment horizontal="general" shrinkToFit="0" vertical="bottom" wrapText="0"/>
    </xf>
    <xf fontId="14" fillId="0" borderId="0" numFmtId="0">
      <alignment horizontal="general" shrinkToFit="0" vertical="bottom" wrapText="0"/>
    </xf>
    <xf fontId="5" fillId="31" borderId="8" numFmtId="0">
      <alignment horizontal="general" shrinkToFit="0" vertical="bottom" wrapText="0"/>
    </xf>
    <xf fontId="5" fillId="0" borderId="0" numFmtId="9">
      <alignment horizontal="general" shrinkToFit="0" vertical="bottom" wrapText="0"/>
    </xf>
    <xf fontId="15" fillId="0" borderId="9" numFmtId="0">
      <alignment horizontal="general" shrinkToFit="0" vertical="bottom" wrapText="0"/>
    </xf>
    <xf fontId="16" fillId="0" borderId="0" numFmtId="0">
      <alignment horizontal="general" shrinkToFit="0" vertical="bottom" wrapText="0"/>
    </xf>
    <xf fontId="5" fillId="0" borderId="0" numFmtId="43">
      <alignment horizontal="general" shrinkToFit="0" vertical="bottom" wrapText="0"/>
    </xf>
    <xf fontId="5" fillId="0" borderId="0" numFmtId="41">
      <alignment horizontal="general" shrinkToFit="0" vertical="bottom" wrapText="0"/>
    </xf>
    <xf fontId="17" fillId="32" borderId="0" numFmtId="0">
      <alignment horizontal="general" shrinkToFit="0" vertical="bottom" wrapText="0"/>
    </xf>
  </cellStyleXfs>
  <cellXfs count="44">
    <xf fontId="0" fillId="0" borderId="0" numFmtId="0" xfId="0" applyNumberFormat="0" applyFont="0" applyFill="0" applyBorder="0" applyAlignment="0">
      <alignment horizontal="general" shrinkToFit="0" vertical="bottom" wrapText="0"/>
    </xf>
    <xf fontId="18" fillId="33" borderId="10" numFmtId="0" xfId="0" applyNumberFormat="0" applyFont="1" applyFill="1" applyBorder="1" applyAlignment="1" applyProtection="1">
      <alignment horizontal="center" shrinkToFit="0" vertical="center" wrapText="1"/>
    </xf>
    <xf fontId="19" fillId="0" borderId="10" numFmtId="0" xfId="0" applyNumberFormat="0" applyFont="1" applyFill="0" applyBorder="1" applyAlignment="1" applyProtection="1">
      <alignment horizontal="center" shrinkToFit="0" vertical="center" wrapText="1"/>
      <protection locked="0"/>
    </xf>
    <xf fontId="0" fillId="0" borderId="10" numFmtId="169" xfId="0" applyNumberFormat="1" applyFont="0" applyFill="0" applyBorder="1" applyAlignment="1" applyProtection="1">
      <alignment horizontal="center" shrinkToFit="0" vertical="center" wrapText="1"/>
      <protection locked="0"/>
    </xf>
    <xf fontId="19" fillId="33" borderId="10" numFmtId="0" xfId="0" applyNumberFormat="0" applyFont="1" applyFill="1" applyBorder="1" applyAlignment="1" applyProtection="1">
      <alignment horizontal="center" shrinkToFit="0" vertical="center" wrapText="1"/>
      <protection locked="0"/>
    </xf>
    <xf fontId="19" fillId="33" borderId="10" numFmtId="0" xfId="0" applyNumberFormat="0" applyFont="1" applyFill="1" applyBorder="1" applyAlignment="1" applyProtection="1">
      <alignment horizontal="center" shrinkToFit="0" vertical="center" wrapText="0"/>
      <protection locked="0"/>
    </xf>
    <xf fontId="19" fillId="34" borderId="10" numFmtId="0" xfId="0" applyNumberFormat="0" applyFont="1" applyFill="1" applyBorder="1" applyAlignment="1" applyProtection="1">
      <alignment horizontal="general" shrinkToFit="0" vertical="bottom" wrapText="1"/>
      <protection locked="0"/>
    </xf>
    <xf fontId="0" fillId="34" borderId="10" numFmtId="0" xfId="0" applyNumberFormat="0" applyFont="0" applyFill="1" applyBorder="1" applyAlignment="1" applyProtection="1">
      <alignment horizontal="center" shrinkToFit="0" vertical="center" wrapText="1"/>
      <protection locked="0"/>
    </xf>
    <xf fontId="0" fillId="34" borderId="10" numFmtId="0" xfId="0" applyNumberFormat="0" applyFont="0" applyFill="1" applyBorder="1" applyAlignment="1" applyProtection="1">
      <alignment horizontal="center" shrinkToFit="0" vertical="center" wrapText="1"/>
    </xf>
    <xf fontId="0" fillId="34" borderId="10" numFmtId="0" xfId="0" applyNumberFormat="0" applyFont="0" applyFill="1" applyBorder="1" applyAlignment="1" applyProtection="1">
      <alignment horizontal="center" shrinkToFit="0" vertical="center" wrapText="0"/>
    </xf>
    <xf fontId="18" fillId="35" borderId="10" numFmtId="0" xfId="0" applyNumberFormat="0" applyFont="1" applyFill="1" applyBorder="1" applyAlignment="1" applyProtection="1">
      <alignment horizontal="center" shrinkToFit="0" vertical="center" wrapText="1"/>
    </xf>
    <xf fontId="20" fillId="33" borderId="10" numFmtId="0" xfId="0" applyNumberFormat="0" applyFont="1" applyFill="1" applyBorder="1" applyAlignment="1" applyProtection="1">
      <alignment horizontal="center" shrinkToFit="0" vertical="center" wrapText="0"/>
    </xf>
    <xf fontId="20" fillId="33" borderId="11" numFmtId="0" xfId="0" applyNumberFormat="0" applyFont="1" applyFill="1" applyBorder="1" applyAlignment="1" applyProtection="1">
      <alignment horizontal="center" shrinkToFit="0" vertical="center" wrapText="0"/>
    </xf>
    <xf fontId="19" fillId="34" borderId="10" numFmtId="0" xfId="0" applyNumberFormat="0" applyFont="1" applyFill="1" applyBorder="1" applyAlignment="1" applyProtection="1">
      <alignment horizontal="general" shrinkToFit="0" vertical="bottom" wrapText="1"/>
    </xf>
    <xf fontId="19" fillId="34" borderId="10" numFmtId="0" xfId="0" applyNumberFormat="0" applyFont="1" applyFill="1" applyBorder="1" applyAlignment="1" applyProtection="1">
      <alignment horizontal="center" shrinkToFit="0" vertical="center" wrapText="1"/>
    </xf>
    <xf fontId="19" fillId="34" borderId="10" numFmtId="0" xfId="0" applyNumberFormat="0" applyFont="1" applyFill="1" applyBorder="1" applyAlignment="1" applyProtection="1">
      <alignment horizontal="center" shrinkToFit="0" vertical="center" wrapText="0"/>
    </xf>
    <xf fontId="19" fillId="0" borderId="0" numFmtId="0" xfId="0" applyNumberFormat="0" applyFont="1" applyFill="0" applyBorder="0" applyAlignment="0" applyProtection="1">
      <alignment horizontal="general" shrinkToFit="0" vertical="bottom" wrapText="0"/>
    </xf>
    <xf fontId="19" fillId="0" borderId="0" numFmtId="0" xfId="0" applyNumberFormat="0" applyFont="1" applyFill="0" applyBorder="0" applyAlignment="1" applyProtection="1">
      <alignment horizontal="center" shrinkToFit="0" vertical="center" wrapText="1"/>
    </xf>
    <xf fontId="19" fillId="0" borderId="0" numFmtId="0" xfId="0" applyNumberFormat="0" applyFont="1" applyFill="0" applyBorder="0" applyAlignment="0">
      <alignment horizontal="general" shrinkToFit="0" vertical="bottom" wrapText="0"/>
    </xf>
    <xf fontId="19" fillId="0" borderId="10" numFmtId="14" xfId="0" applyNumberFormat="1" applyFont="1" applyFill="0" applyBorder="1" applyAlignment="1" applyProtection="1">
      <alignment horizontal="center" shrinkToFit="0" vertical="center" wrapText="1"/>
      <protection locked="0"/>
    </xf>
    <xf fontId="19" fillId="0" borderId="10" numFmtId="0" xfId="0" applyNumberFormat="1" applyFont="1" applyFill="0" applyBorder="1" applyAlignment="1" applyProtection="1">
      <alignment horizontal="center" shrinkToFit="0" vertical="center" wrapText="1"/>
      <protection locked="0"/>
    </xf>
    <xf fontId="0" fillId="0" borderId="10" numFmtId="2" xfId="0" applyNumberFormat="1" applyFont="0" applyFill="0" applyBorder="1" applyAlignment="1" applyProtection="1">
      <alignment horizontal="center" shrinkToFit="0" vertical="center" wrapText="1"/>
      <protection locked="0"/>
    </xf>
    <xf fontId="19" fillId="0" borderId="0" numFmtId="0" xfId="0" applyNumberFormat="0" applyFont="1" applyFill="0" applyBorder="0" applyAlignment="1" applyProtection="1">
      <alignment horizontal="center" shrinkToFit="0" vertical="center" wrapText="1"/>
    </xf>
    <xf fontId="21" fillId="33" borderId="12" numFmtId="0" xfId="0" applyNumberFormat="0" applyFont="1" applyFill="1" applyBorder="1" applyAlignment="1" applyProtection="1">
      <alignment horizontal="center" shrinkToFit="0" vertical="center" wrapText="1"/>
    </xf>
    <xf fontId="18" fillId="33" borderId="10" numFmtId="0" xfId="0" applyNumberFormat="0" applyFont="1" applyFill="1" applyBorder="1" applyAlignment="1" applyProtection="1">
      <alignment horizontal="center" shrinkToFit="0" vertical="center" wrapText="1"/>
    </xf>
    <xf fontId="19" fillId="35" borderId="13" numFmtId="0" xfId="0" applyNumberFormat="0" applyFont="1" applyFill="1" applyBorder="1" applyAlignment="1" applyProtection="1">
      <alignment horizontal="right" shrinkToFit="0" vertical="bottom" wrapText="1"/>
    </xf>
    <xf fontId="19" fillId="35" borderId="12" numFmtId="0" xfId="0" applyNumberFormat="0" applyFont="1" applyFill="1" applyBorder="1" applyAlignment="1" applyProtection="1">
      <alignment horizontal="right" shrinkToFit="0" vertical="bottom" wrapText="1"/>
    </xf>
    <xf fontId="19" fillId="35" borderId="14" numFmtId="0" xfId="0" applyNumberFormat="0" applyFont="1" applyFill="1" applyBorder="1" applyAlignment="1" applyProtection="1">
      <alignment horizontal="right" shrinkToFit="0" vertical="bottom" wrapText="1"/>
    </xf>
    <xf fontId="18" fillId="33" borderId="11" numFmtId="0" xfId="0" applyNumberFormat="0" applyFont="1" applyFill="1" applyBorder="1" applyAlignment="1" applyProtection="1">
      <alignment horizontal="left" shrinkToFit="0" vertical="center" wrapText="1"/>
    </xf>
    <xf fontId="18" fillId="33" borderId="15" numFmtId="0" xfId="0" applyNumberFormat="0" applyFont="1" applyFill="1" applyBorder="1" applyAlignment="1" applyProtection="1">
      <alignment horizontal="center" shrinkToFit="0" vertical="center" wrapText="1"/>
    </xf>
    <xf fontId="18" fillId="33" borderId="16" numFmtId="0" xfId="0" applyNumberFormat="0" applyFont="1" applyFill="1" applyBorder="1" applyAlignment="1" applyProtection="1">
      <alignment horizontal="center" shrinkToFit="0" vertical="center" wrapText="1"/>
    </xf>
    <xf fontId="18" fillId="33" borderId="17" numFmtId="0" xfId="0" applyNumberFormat="0" applyFont="1" applyFill="1" applyBorder="1" applyAlignment="1" applyProtection="1">
      <alignment horizontal="center" shrinkToFit="0" vertical="center" wrapText="1"/>
    </xf>
    <xf fontId="18" fillId="33" borderId="13" numFmtId="0" xfId="0" applyNumberFormat="0" applyFont="1" applyFill="1" applyBorder="1" applyAlignment="1" applyProtection="1">
      <alignment horizontal="center" shrinkToFit="0" vertical="center" wrapText="1"/>
    </xf>
    <xf fontId="18" fillId="33" borderId="12" numFmtId="0" xfId="0" applyNumberFormat="0" applyFont="1" applyFill="1" applyBorder="1" applyAlignment="1" applyProtection="1">
      <alignment horizontal="center" shrinkToFit="0" vertical="center" wrapText="1"/>
    </xf>
    <xf fontId="18" fillId="33" borderId="14" numFmtId="0" xfId="0" applyNumberFormat="0" applyFont="1" applyFill="1" applyBorder="1" applyAlignment="1" applyProtection="1">
      <alignment horizontal="center" shrinkToFit="0" vertical="center" wrapText="1"/>
    </xf>
    <xf fontId="19" fillId="33" borderId="16" numFmtId="0" xfId="0" applyNumberFormat="0" applyFont="1" applyFill="1" applyBorder="1" applyAlignment="1" applyProtection="1">
      <alignment horizontal="center" shrinkToFit="0" vertical="center" wrapText="1"/>
    </xf>
    <xf fontId="19" fillId="33" borderId="17" numFmtId="0" xfId="0" applyNumberFormat="0" applyFont="1" applyFill="1" applyBorder="1" applyAlignment="1" applyProtection="1">
      <alignment horizontal="center" shrinkToFit="0" vertical="center" wrapText="1"/>
    </xf>
    <xf fontId="19" fillId="33" borderId="0" numFmtId="0" xfId="0" applyNumberFormat="0" applyFont="1" applyFill="1" applyBorder="1" applyAlignment="1" applyProtection="1">
      <alignment horizontal="center" shrinkToFit="0" vertical="center" wrapText="1"/>
    </xf>
    <xf fontId="19" fillId="33" borderId="18" numFmtId="0" xfId="0" applyNumberFormat="0" applyFont="1" applyFill="1" applyBorder="1" applyAlignment="1" applyProtection="1">
      <alignment horizontal="center" shrinkToFit="0" vertical="center" wrapText="1"/>
    </xf>
    <xf fontId="22" fillId="33" borderId="19" numFmtId="0" xfId="0" applyNumberFormat="0" applyFont="1" applyFill="1" applyBorder="1" applyAlignment="1" applyProtection="1">
      <alignment horizontal="center" shrinkToFit="0" vertical="center" wrapText="1"/>
    </xf>
    <xf fontId="22" fillId="33" borderId="20" numFmtId="0" xfId="0" applyNumberFormat="0" applyFont="1" applyFill="1" applyBorder="1" applyAlignment="1" applyProtection="1">
      <alignment horizontal="center" shrinkToFit="0" vertical="center" wrapText="1"/>
    </xf>
    <xf fontId="22" fillId="33" borderId="21" numFmtId="0" xfId="0" applyNumberFormat="0" applyFont="1" applyFill="1" applyBorder="1" applyAlignment="1" applyProtection="1">
      <alignment horizontal="center" shrinkToFit="0" vertical="center" wrapText="1"/>
    </xf>
    <xf fontId="22" fillId="33" borderId="10" numFmtId="0" xfId="0" applyNumberFormat="0" applyFont="1" applyFill="1" applyBorder="1" applyAlignment="1" applyProtection="1">
      <alignment horizontal="center" shrinkToFit="0" vertical="center" wrapText="1"/>
    </xf>
    <xf fontId="18" fillId="33" borderId="10" numFmtId="0" xfId="0" applyNumberFormat="0" applyFont="1" applyFill="1" applyBorder="1" applyAlignment="1" applyProtection="1">
      <alignment horizontal="left" shrinkToFit="0" vertical="center" wrapText="1"/>
    </xf>
  </cellXfs>
  <cellStyles count="47">
    <cellStyle name="20% - Акцент1" xfId="15" builtinId="30"/>
    <cellStyle name="20% - Акцент2" xfId="16" builtinId="34"/>
    <cellStyle name="20% - Акцент3" xfId="17" builtinId="38"/>
    <cellStyle name="20% - Акцент4" xfId="18" builtinId="42"/>
    <cellStyle name="20% - Акцент5" xfId="19" builtinId="46"/>
    <cellStyle name="20% - Акцент6" xfId="20" builtinId="50"/>
    <cellStyle name="40% - Акцент1" xfId="21" builtinId="31"/>
    <cellStyle name="40% - Акцент2" xfId="22" builtinId="35"/>
    <cellStyle name="40% - Акцент3" xfId="23" builtinId="39"/>
    <cellStyle name="40% - Акцент4" xfId="24" builtinId="43"/>
    <cellStyle name="40% - Акцент5" xfId="25" builtinId="47"/>
    <cellStyle name="40% - Акцент6" xfId="26" builtinId="51"/>
    <cellStyle name="60% - Акцент1" xfId="27" builtinId="32"/>
    <cellStyle name="60% - Акцент2" xfId="28" builtinId="36"/>
    <cellStyle name="60% - Акцент3" xfId="29" builtinId="40"/>
    <cellStyle name="60% - Акцент4" xfId="30" builtinId="44"/>
    <cellStyle name="60% - Акцент5" xfId="31" builtinId="48"/>
    <cellStyle name="60% - Акцент6" xfId="32" builtinId="52"/>
    <cellStyle name="Акцент1" xfId="33" builtinId="29"/>
    <cellStyle name="Акцент2" xfId="34" builtinId="33"/>
    <cellStyle name="Акцент3" xfId="35" builtinId="37"/>
    <cellStyle name="Акцент4" xfId="36" builtinId="41"/>
    <cellStyle name="Акцент5" xfId="37" builtinId="45"/>
    <cellStyle name="Акцент6" xfId="38" builtinId="49"/>
    <cellStyle name="Ввод " xfId="39" builtinId="20"/>
    <cellStyle name="Вывод" xfId="40" builtinId="21"/>
    <cellStyle name="Вычисление" xfId="41" builtinId="22"/>
    <cellStyle name="Денежный" xfId="42" builtinId="4"/>
    <cellStyle name="Денежный [0]" xfId="43" builtinId="7"/>
    <cellStyle name="Заголовок 1" xfId="44" builtinId="16"/>
    <cellStyle name="Заголовок 2" xfId="45" builtinId="17"/>
    <cellStyle name="Заголовок 3" xfId="46" builtinId="18"/>
    <cellStyle name="Заголовок 4" xfId="47" builtinId="19"/>
    <cellStyle name="Итог" xfId="48" builtinId="25"/>
    <cellStyle name="Контрольная ячейка" xfId="49" builtinId="23"/>
    <cellStyle name="Название" xfId="50" builtinId="15"/>
    <cellStyle name="Нейтральный" xfId="51" builtinId="28"/>
    <cellStyle name="Обычный" xfId="0" builtinId="0"/>
    <cellStyle name="Плохой" xfId="52" builtinId="27"/>
    <cellStyle name="Пояснение" xfId="53" builtinId="53"/>
    <cellStyle name="Примечание" xfId="54" builtinId="10"/>
    <cellStyle name="Процентный" xfId="55" builtinId="5"/>
    <cellStyle name="Связанная ячейка" xfId="56" builtinId="24"/>
    <cellStyle name="Текст предупреждения" xfId="57" builtinId="11"/>
    <cellStyle name="Финансовый" xfId="58" builtinId="3"/>
    <cellStyle name="Финансовый [0]" xfId="59" builtinId="6"/>
    <cellStyle name="Хороший" xfId="60" builtinId="26"/>
  </cellStyles>
  <dxfs count="0"/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 panose="020F03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tandard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tabSelected="1" zoomScale="80" workbookViewId="0">
      <pane ySplit="4" topLeftCell="A5" activePane="bottomLeft" state="frozen"/>
      <selection pane="bottomLeft" activeCell="O54" sqref="O54"/>
    </sheetView>
  </sheetViews>
  <sheetFormatPr baseColWidth="8" defaultRowHeight="14.4" customHeight="1"/>
  <cols>
    <col customWidth="1" min="1" max="1" width="5.4414100000000003"/>
    <col customWidth="1" min="2" max="2" width="11.886699999999999"/>
    <col customWidth="1" min="3" max="3" width="14.886699999999999"/>
    <col customWidth="1" min="4" max="4" width="14"/>
    <col customWidth="1" min="5" max="5" width="10.332000000000001"/>
    <col customWidth="1" min="6" max="6" width="11.4414"/>
    <col customWidth="1" min="7" max="7" width="13.886699999999999"/>
    <col customWidth="1" min="8" max="8" width="13.109400000000001"/>
    <col customWidth="1" min="9" max="9" width="11.332000000000001"/>
    <col customWidth="1" min="10" max="10" width="10.5547"/>
    <col customWidth="1" min="12" max="12" width="10.332000000000001"/>
    <col customWidth="1" min="15" max="15" width="10.886699999999999"/>
    <col customWidth="1" min="18" max="18" width="10.664099999999999"/>
  </cols>
  <sheetData>
    <row r="1" ht="44.25" customHeight="1">
      <c r="A1" s="23" t="s">
        <v>35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ht="19.5" customHeight="1">
      <c r="A2" s="24" t="s">
        <v>0</v>
      </c>
      <c r="B2" s="24" t="s">
        <v>1</v>
      </c>
      <c r="C2" s="24" t="s">
        <v>26</v>
      </c>
      <c r="D2" s="24"/>
      <c r="E2" s="24"/>
      <c r="F2" s="24"/>
      <c r="G2" s="24" t="s">
        <v>33</v>
      </c>
      <c r="H2" s="24" t="s">
        <v>2</v>
      </c>
      <c r="I2" s="24" t="s">
        <v>34</v>
      </c>
      <c r="J2" s="24" t="s">
        <v>3</v>
      </c>
      <c r="K2" s="24" t="s">
        <v>4</v>
      </c>
      <c r="L2" s="24"/>
      <c r="M2" s="24"/>
      <c r="N2" s="29" t="s">
        <v>29</v>
      </c>
      <c r="O2" s="30"/>
      <c r="P2" s="31"/>
      <c r="Q2" s="24" t="s">
        <v>5</v>
      </c>
      <c r="R2" s="24"/>
      <c r="S2" s="24"/>
    </row>
    <row r="3" ht="55.5" customHeight="1">
      <c r="A3" s="24"/>
      <c r="B3" s="24"/>
      <c r="C3" s="24" t="s">
        <v>6</v>
      </c>
      <c r="D3" s="24" t="s">
        <v>7</v>
      </c>
      <c r="E3" s="24" t="s">
        <v>8</v>
      </c>
      <c r="F3" s="24" t="s">
        <v>32</v>
      </c>
      <c r="G3" s="24"/>
      <c r="H3" s="24"/>
      <c r="I3" s="24"/>
      <c r="J3" s="24"/>
      <c r="K3" s="24"/>
      <c r="L3" s="24"/>
      <c r="M3" s="24"/>
      <c r="N3" s="32"/>
      <c r="O3" s="33"/>
      <c r="P3" s="34"/>
      <c r="Q3" s="24"/>
      <c r="R3" s="24"/>
      <c r="S3" s="24"/>
    </row>
    <row r="4" ht="16.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1" t="s">
        <v>9</v>
      </c>
      <c r="L4" s="1" t="s">
        <v>10</v>
      </c>
      <c r="M4" s="1" t="s">
        <v>11</v>
      </c>
      <c r="N4" s="1" t="s">
        <v>9</v>
      </c>
      <c r="O4" s="1" t="s">
        <v>10</v>
      </c>
      <c r="P4" s="1" t="s">
        <v>11</v>
      </c>
      <c r="Q4" s="1" t="s">
        <v>9</v>
      </c>
      <c r="R4" s="1" t="s">
        <v>10</v>
      </c>
      <c r="S4" s="1" t="s">
        <v>11</v>
      </c>
    </row>
    <row r="5" ht="18" customHeight="1">
      <c r="A5" s="39" t="s">
        <v>12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1"/>
    </row>
    <row r="6" ht="15.6">
      <c r="A6" s="2">
        <v>1</v>
      </c>
      <c r="B6" s="20">
        <v>2024</v>
      </c>
      <c r="C6" s="2" t="s">
        <v>27</v>
      </c>
      <c r="D6" s="2" t="s">
        <v>28</v>
      </c>
      <c r="E6" s="2">
        <v>7</v>
      </c>
      <c r="F6" s="2">
        <v>6</v>
      </c>
      <c r="G6" s="2" t="s">
        <v>16</v>
      </c>
      <c r="H6" s="2" t="s">
        <v>30</v>
      </c>
      <c r="I6" s="2" t="s">
        <v>17</v>
      </c>
      <c r="J6" s="3">
        <v>10.5</v>
      </c>
      <c r="K6" s="2">
        <v>2611</v>
      </c>
      <c r="L6" s="2">
        <v>518</v>
      </c>
      <c r="M6" s="4">
        <f>K6+L6</f>
        <v>3129</v>
      </c>
      <c r="N6" s="2">
        <v>2611</v>
      </c>
      <c r="O6" s="2">
        <v>518</v>
      </c>
      <c r="P6" s="4">
        <f>N6+O6</f>
        <v>3129</v>
      </c>
      <c r="Q6" s="4">
        <f>K6-N6</f>
        <v>0</v>
      </c>
      <c r="R6" s="4">
        <f>L6-O6</f>
        <v>0</v>
      </c>
      <c r="S6" s="5">
        <f>Q6+R6</f>
        <v>0</v>
      </c>
    </row>
    <row r="7" ht="15.6">
      <c r="A7" s="2">
        <v>2</v>
      </c>
      <c r="B7" s="20">
        <v>2024</v>
      </c>
      <c r="C7" s="2" t="s">
        <v>27</v>
      </c>
      <c r="D7" s="2" t="s">
        <v>28</v>
      </c>
      <c r="E7" s="2">
        <v>161</v>
      </c>
      <c r="F7" s="2">
        <v>27</v>
      </c>
      <c r="G7" s="2" t="s">
        <v>16</v>
      </c>
      <c r="H7" s="2" t="s">
        <v>31</v>
      </c>
      <c r="I7" s="2" t="s">
        <v>22</v>
      </c>
      <c r="J7" s="3">
        <v>1.5</v>
      </c>
      <c r="K7" s="2">
        <v>300</v>
      </c>
      <c r="L7" s="2">
        <v>86</v>
      </c>
      <c r="M7" s="4">
        <f t="shared" ref="M7:M29" si="0">K7+L7</f>
        <v>386</v>
      </c>
      <c r="N7" s="2">
        <v>300</v>
      </c>
      <c r="O7" s="2">
        <v>86</v>
      </c>
      <c r="P7" s="4">
        <f t="shared" ref="P7:P29" si="1">N7+O7</f>
        <v>386</v>
      </c>
      <c r="Q7" s="4">
        <f t="shared" ref="Q7:Q29" si="2">K7-N7</f>
        <v>0</v>
      </c>
      <c r="R7" s="4">
        <f t="shared" ref="R7:R29" si="3">L7-O7</f>
        <v>0</v>
      </c>
      <c r="S7" s="5">
        <f t="shared" ref="S7:S29" si="4">Q7+R7</f>
        <v>0</v>
      </c>
    </row>
    <row r="8" ht="15.6">
      <c r="A8" s="2">
        <v>3</v>
      </c>
      <c r="B8" s="20">
        <v>2024</v>
      </c>
      <c r="C8" s="2" t="s">
        <v>27</v>
      </c>
      <c r="D8" s="2" t="s">
        <v>28</v>
      </c>
      <c r="E8" s="2">
        <v>97</v>
      </c>
      <c r="F8" s="2">
        <v>17</v>
      </c>
      <c r="G8" s="2" t="s">
        <v>16</v>
      </c>
      <c r="H8" s="2" t="s">
        <v>31</v>
      </c>
      <c r="I8" s="2" t="s">
        <v>21</v>
      </c>
      <c r="J8" s="3">
        <v>2</v>
      </c>
      <c r="K8" s="2">
        <v>511</v>
      </c>
      <c r="L8" s="2">
        <v>162</v>
      </c>
      <c r="M8" s="4">
        <f t="shared" si="0"/>
        <v>673</v>
      </c>
      <c r="N8" s="2">
        <v>511</v>
      </c>
      <c r="O8" s="2">
        <v>162</v>
      </c>
      <c r="P8" s="4">
        <f t="shared" si="1"/>
        <v>673</v>
      </c>
      <c r="Q8" s="4">
        <f t="shared" si="2"/>
        <v>0</v>
      </c>
      <c r="R8" s="4">
        <f t="shared" si="3"/>
        <v>0</v>
      </c>
      <c r="S8" s="5">
        <f t="shared" si="4"/>
        <v>0</v>
      </c>
    </row>
    <row r="9" ht="15.6">
      <c r="A9" s="2">
        <v>4</v>
      </c>
      <c r="B9" s="20">
        <v>2024</v>
      </c>
      <c r="C9" s="2" t="s">
        <v>27</v>
      </c>
      <c r="D9" s="2" t="s">
        <v>28</v>
      </c>
      <c r="E9" s="2">
        <v>87</v>
      </c>
      <c r="F9" s="2">
        <v>23</v>
      </c>
      <c r="G9" s="2" t="s">
        <v>16</v>
      </c>
      <c r="H9" s="2" t="s">
        <v>31</v>
      </c>
      <c r="I9" s="2" t="s">
        <v>22</v>
      </c>
      <c r="J9" s="3">
        <v>3.3999999999999999</v>
      </c>
      <c r="K9" s="2">
        <v>591</v>
      </c>
      <c r="L9" s="2">
        <v>164</v>
      </c>
      <c r="M9" s="4">
        <f t="shared" si="0"/>
        <v>755</v>
      </c>
      <c r="N9" s="2">
        <v>591</v>
      </c>
      <c r="O9" s="2">
        <v>164</v>
      </c>
      <c r="P9" s="4">
        <f t="shared" si="1"/>
        <v>755</v>
      </c>
      <c r="Q9" s="4">
        <f t="shared" si="2"/>
        <v>0</v>
      </c>
      <c r="R9" s="4">
        <f t="shared" si="3"/>
        <v>0</v>
      </c>
      <c r="S9" s="5">
        <f t="shared" si="4"/>
        <v>0</v>
      </c>
    </row>
    <row r="10" ht="15.6">
      <c r="A10" s="2">
        <v>5</v>
      </c>
      <c r="B10" s="20">
        <v>2024</v>
      </c>
      <c r="C10" s="2" t="s">
        <v>27</v>
      </c>
      <c r="D10" s="2" t="s">
        <v>28</v>
      </c>
      <c r="E10" s="2">
        <v>60</v>
      </c>
      <c r="F10" s="2">
        <v>13</v>
      </c>
      <c r="G10" s="2" t="s">
        <v>16</v>
      </c>
      <c r="H10" s="2" t="s">
        <v>30</v>
      </c>
      <c r="I10" s="2" t="s">
        <v>17</v>
      </c>
      <c r="J10" s="3">
        <v>4.7999999999999998</v>
      </c>
      <c r="K10" s="2">
        <v>390</v>
      </c>
      <c r="L10" s="2">
        <v>167</v>
      </c>
      <c r="M10" s="4">
        <f t="shared" si="0"/>
        <v>557</v>
      </c>
      <c r="N10" s="2">
        <v>390</v>
      </c>
      <c r="O10" s="2">
        <v>167</v>
      </c>
      <c r="P10" s="4">
        <f t="shared" si="1"/>
        <v>557</v>
      </c>
      <c r="Q10" s="4">
        <f t="shared" si="2"/>
        <v>0</v>
      </c>
      <c r="R10" s="4">
        <f t="shared" si="3"/>
        <v>0</v>
      </c>
      <c r="S10" s="5">
        <f t="shared" si="4"/>
        <v>0</v>
      </c>
    </row>
    <row r="11" ht="15.6">
      <c r="A11" s="2"/>
      <c r="B11" s="20"/>
      <c r="C11" s="2"/>
      <c r="D11" s="2"/>
      <c r="E11" s="2"/>
      <c r="F11" s="2"/>
      <c r="G11" s="2"/>
      <c r="H11" s="2"/>
      <c r="I11" s="2"/>
      <c r="J11" s="3"/>
      <c r="K11" s="2"/>
      <c r="L11" s="2"/>
      <c r="M11" s="4">
        <f t="shared" si="0"/>
        <v>0</v>
      </c>
      <c r="N11" s="2"/>
      <c r="O11" s="2"/>
      <c r="P11" s="4">
        <f t="shared" si="1"/>
        <v>0</v>
      </c>
      <c r="Q11" s="4">
        <f t="shared" si="2"/>
        <v>0</v>
      </c>
      <c r="R11" s="4">
        <f t="shared" si="3"/>
        <v>0</v>
      </c>
      <c r="S11" s="5">
        <f t="shared" si="4"/>
        <v>0</v>
      </c>
    </row>
    <row r="12" ht="15.6">
      <c r="A12" s="2"/>
      <c r="B12" s="20"/>
      <c r="C12" s="2"/>
      <c r="D12" s="2"/>
      <c r="E12" s="2"/>
      <c r="F12" s="2"/>
      <c r="G12" s="2"/>
      <c r="H12" s="2"/>
      <c r="I12" s="2"/>
      <c r="J12" s="3"/>
      <c r="K12" s="2"/>
      <c r="L12" s="2"/>
      <c r="M12" s="4">
        <f t="shared" si="0"/>
        <v>0</v>
      </c>
      <c r="N12" s="2"/>
      <c r="O12" s="2"/>
      <c r="P12" s="4">
        <f t="shared" si="1"/>
        <v>0</v>
      </c>
      <c r="Q12" s="4">
        <f t="shared" si="2"/>
        <v>0</v>
      </c>
      <c r="R12" s="4">
        <f t="shared" si="3"/>
        <v>0</v>
      </c>
      <c r="S12" s="5">
        <f t="shared" si="4"/>
        <v>0</v>
      </c>
    </row>
    <row r="13" ht="16.5" customHeight="1">
      <c r="A13" s="2"/>
      <c r="B13" s="20"/>
      <c r="C13" s="2"/>
      <c r="D13" s="2"/>
      <c r="E13" s="2"/>
      <c r="F13" s="2"/>
      <c r="G13" s="2"/>
      <c r="H13" s="2"/>
      <c r="I13" s="2"/>
      <c r="J13" s="3"/>
      <c r="K13" s="2"/>
      <c r="L13" s="2"/>
      <c r="M13" s="4">
        <f t="shared" si="0"/>
        <v>0</v>
      </c>
      <c r="N13" s="2"/>
      <c r="O13" s="2"/>
      <c r="P13" s="4">
        <f t="shared" si="1"/>
        <v>0</v>
      </c>
      <c r="Q13" s="4">
        <f t="shared" si="2"/>
        <v>0</v>
      </c>
      <c r="R13" s="4">
        <f t="shared" si="3"/>
        <v>0</v>
      </c>
      <c r="S13" s="5">
        <f t="shared" si="4"/>
        <v>0</v>
      </c>
    </row>
    <row r="14" ht="15.6" hidden="1">
      <c r="A14" s="2">
        <v>4</v>
      </c>
      <c r="B14" s="20"/>
      <c r="C14" s="2"/>
      <c r="D14" s="2" t="s">
        <v>28</v>
      </c>
      <c r="E14" s="2"/>
      <c r="F14" s="2"/>
      <c r="G14" s="2"/>
      <c r="H14" s="2"/>
      <c r="I14" s="2"/>
      <c r="J14" s="3"/>
      <c r="K14" s="2"/>
      <c r="L14" s="2"/>
      <c r="M14" s="4">
        <f t="shared" si="0"/>
        <v>0</v>
      </c>
      <c r="N14" s="2"/>
      <c r="O14" s="2"/>
      <c r="P14" s="4">
        <f t="shared" si="1"/>
        <v>0</v>
      </c>
      <c r="Q14" s="4">
        <f t="shared" si="2"/>
        <v>0</v>
      </c>
      <c r="R14" s="4">
        <f t="shared" si="3"/>
        <v>0</v>
      </c>
      <c r="S14" s="5">
        <f t="shared" si="4"/>
        <v>0</v>
      </c>
    </row>
    <row r="15" ht="15.6" hidden="1">
      <c r="A15" s="2">
        <v>5</v>
      </c>
      <c r="B15" s="20"/>
      <c r="C15" s="2"/>
      <c r="D15" s="2" t="s">
        <v>28</v>
      </c>
      <c r="E15" s="2"/>
      <c r="F15" s="2"/>
      <c r="G15" s="2"/>
      <c r="H15" s="2"/>
      <c r="I15" s="2"/>
      <c r="J15" s="3"/>
      <c r="K15" s="2"/>
      <c r="L15" s="2"/>
      <c r="M15" s="4">
        <f t="shared" si="0"/>
        <v>0</v>
      </c>
      <c r="N15" s="2"/>
      <c r="O15" s="2"/>
      <c r="P15" s="4">
        <f t="shared" si="1"/>
        <v>0</v>
      </c>
      <c r="Q15" s="4">
        <f t="shared" si="2"/>
        <v>0</v>
      </c>
      <c r="R15" s="4">
        <f t="shared" si="3"/>
        <v>0</v>
      </c>
      <c r="S15" s="5">
        <f t="shared" si="4"/>
        <v>0</v>
      </c>
    </row>
    <row r="16" ht="15.6" hidden="1">
      <c r="A16" s="2">
        <v>6</v>
      </c>
      <c r="B16" s="20"/>
      <c r="C16" s="2"/>
      <c r="D16" s="2" t="s">
        <v>28</v>
      </c>
      <c r="E16" s="2"/>
      <c r="F16" s="2"/>
      <c r="G16" s="2"/>
      <c r="H16" s="2"/>
      <c r="I16" s="2"/>
      <c r="J16" s="3"/>
      <c r="K16" s="2"/>
      <c r="L16" s="2"/>
      <c r="M16" s="4">
        <f t="shared" si="0"/>
        <v>0</v>
      </c>
      <c r="N16" s="2"/>
      <c r="O16" s="2"/>
      <c r="P16" s="4">
        <f t="shared" si="1"/>
        <v>0</v>
      </c>
      <c r="Q16" s="4">
        <f t="shared" si="2"/>
        <v>0</v>
      </c>
      <c r="R16" s="4">
        <f t="shared" si="3"/>
        <v>0</v>
      </c>
      <c r="S16" s="5">
        <f t="shared" si="4"/>
        <v>0</v>
      </c>
    </row>
    <row r="17" ht="15.6" hidden="1">
      <c r="A17" s="2">
        <v>7</v>
      </c>
      <c r="B17" s="20"/>
      <c r="C17" s="2"/>
      <c r="D17" s="2" t="s">
        <v>28</v>
      </c>
      <c r="E17" s="2"/>
      <c r="F17" s="2"/>
      <c r="G17" s="2"/>
      <c r="H17" s="2"/>
      <c r="I17" s="2"/>
      <c r="J17" s="3"/>
      <c r="K17" s="2"/>
      <c r="L17" s="2"/>
      <c r="M17" s="4">
        <f t="shared" si="0"/>
        <v>0</v>
      </c>
      <c r="N17" s="2"/>
      <c r="O17" s="2"/>
      <c r="P17" s="4">
        <f t="shared" si="1"/>
        <v>0</v>
      </c>
      <c r="Q17" s="4">
        <f t="shared" si="2"/>
        <v>0</v>
      </c>
      <c r="R17" s="4">
        <f t="shared" si="3"/>
        <v>0</v>
      </c>
      <c r="S17" s="5">
        <f t="shared" si="4"/>
        <v>0</v>
      </c>
    </row>
    <row r="18" ht="15.6" hidden="1">
      <c r="A18" s="2">
        <v>8</v>
      </c>
      <c r="B18" s="20"/>
      <c r="C18" s="2"/>
      <c r="D18" s="2"/>
      <c r="E18" s="2"/>
      <c r="F18" s="2"/>
      <c r="G18" s="2"/>
      <c r="H18" s="2"/>
      <c r="I18" s="2"/>
      <c r="J18" s="3"/>
      <c r="K18" s="2"/>
      <c r="L18" s="2"/>
      <c r="M18" s="4">
        <f t="shared" si="0"/>
        <v>0</v>
      </c>
      <c r="N18" s="2"/>
      <c r="O18" s="2"/>
      <c r="P18" s="4">
        <f t="shared" si="1"/>
        <v>0</v>
      </c>
      <c r="Q18" s="4">
        <f t="shared" si="2"/>
        <v>0</v>
      </c>
      <c r="R18" s="4">
        <f t="shared" si="3"/>
        <v>0</v>
      </c>
      <c r="S18" s="5">
        <f t="shared" si="4"/>
        <v>0</v>
      </c>
    </row>
    <row r="19" ht="15.6" hidden="1">
      <c r="A19" s="2"/>
      <c r="B19" s="19"/>
      <c r="C19" s="2"/>
      <c r="D19" s="2"/>
      <c r="E19" s="2"/>
      <c r="F19" s="2"/>
      <c r="G19" s="2"/>
      <c r="H19" s="2"/>
      <c r="I19" s="2"/>
      <c r="J19" s="3"/>
      <c r="K19" s="2"/>
      <c r="L19" s="2"/>
      <c r="M19" s="4">
        <f t="shared" si="0"/>
        <v>0</v>
      </c>
      <c r="N19" s="2"/>
      <c r="O19" s="2"/>
      <c r="P19" s="4">
        <f t="shared" si="1"/>
        <v>0</v>
      </c>
      <c r="Q19" s="4">
        <f t="shared" si="2"/>
        <v>0</v>
      </c>
      <c r="R19" s="4">
        <f t="shared" si="3"/>
        <v>0</v>
      </c>
      <c r="S19" s="5">
        <f t="shared" si="4"/>
        <v>0</v>
      </c>
    </row>
    <row r="20" ht="15.6" hidden="1">
      <c r="A20" s="2"/>
      <c r="B20" s="19"/>
      <c r="C20" s="2"/>
      <c r="D20" s="2"/>
      <c r="E20" s="2"/>
      <c r="F20" s="2"/>
      <c r="G20" s="2"/>
      <c r="H20" s="2"/>
      <c r="I20" s="2"/>
      <c r="J20" s="3"/>
      <c r="K20" s="2"/>
      <c r="L20" s="2"/>
      <c r="M20" s="4">
        <f t="shared" si="0"/>
        <v>0</v>
      </c>
      <c r="N20" s="2"/>
      <c r="O20" s="2"/>
      <c r="P20" s="4">
        <f t="shared" si="1"/>
        <v>0</v>
      </c>
      <c r="Q20" s="4">
        <f t="shared" si="2"/>
        <v>0</v>
      </c>
      <c r="R20" s="4">
        <f t="shared" si="3"/>
        <v>0</v>
      </c>
      <c r="S20" s="5">
        <f t="shared" si="4"/>
        <v>0</v>
      </c>
    </row>
    <row r="21" ht="15.6" hidden="1">
      <c r="A21" s="2"/>
      <c r="B21" s="19"/>
      <c r="C21" s="2"/>
      <c r="D21" s="2"/>
      <c r="E21" s="2"/>
      <c r="F21" s="2"/>
      <c r="G21" s="2"/>
      <c r="H21" s="2"/>
      <c r="I21" s="2"/>
      <c r="J21" s="3"/>
      <c r="K21" s="2"/>
      <c r="L21" s="2"/>
      <c r="M21" s="4">
        <f t="shared" si="0"/>
        <v>0</v>
      </c>
      <c r="N21" s="2"/>
      <c r="O21" s="2"/>
      <c r="P21" s="4">
        <f t="shared" si="1"/>
        <v>0</v>
      </c>
      <c r="Q21" s="4">
        <f t="shared" si="2"/>
        <v>0</v>
      </c>
      <c r="R21" s="4">
        <f t="shared" si="3"/>
        <v>0</v>
      </c>
      <c r="S21" s="5">
        <f t="shared" si="4"/>
        <v>0</v>
      </c>
    </row>
    <row r="22" ht="15.6" hidden="1">
      <c r="A22" s="2"/>
      <c r="B22" s="19"/>
      <c r="C22" s="2"/>
      <c r="D22" s="2"/>
      <c r="E22" s="2"/>
      <c r="F22" s="2"/>
      <c r="G22" s="2"/>
      <c r="H22" s="2"/>
      <c r="I22" s="2"/>
      <c r="J22" s="3"/>
      <c r="K22" s="2"/>
      <c r="L22" s="2"/>
      <c r="M22" s="4">
        <f t="shared" si="0"/>
        <v>0</v>
      </c>
      <c r="N22" s="2"/>
      <c r="O22" s="2"/>
      <c r="P22" s="4">
        <f t="shared" si="1"/>
        <v>0</v>
      </c>
      <c r="Q22" s="4">
        <f t="shared" si="2"/>
        <v>0</v>
      </c>
      <c r="R22" s="4">
        <f t="shared" si="3"/>
        <v>0</v>
      </c>
      <c r="S22" s="5">
        <f t="shared" si="4"/>
        <v>0</v>
      </c>
    </row>
    <row r="23" ht="15.6" hidden="1">
      <c r="A23" s="2"/>
      <c r="B23" s="19"/>
      <c r="C23" s="2"/>
      <c r="D23" s="2"/>
      <c r="E23" s="2"/>
      <c r="F23" s="2"/>
      <c r="G23" s="2"/>
      <c r="H23" s="2"/>
      <c r="I23" s="2"/>
      <c r="J23" s="3"/>
      <c r="K23" s="2"/>
      <c r="L23" s="2"/>
      <c r="M23" s="4">
        <f t="shared" si="0"/>
        <v>0</v>
      </c>
      <c r="N23" s="2"/>
      <c r="O23" s="2"/>
      <c r="P23" s="4">
        <f t="shared" si="1"/>
        <v>0</v>
      </c>
      <c r="Q23" s="4">
        <f t="shared" si="2"/>
        <v>0</v>
      </c>
      <c r="R23" s="4">
        <f t="shared" si="3"/>
        <v>0</v>
      </c>
      <c r="S23" s="5">
        <f t="shared" si="4"/>
        <v>0</v>
      </c>
    </row>
    <row r="24" ht="15.6" hidden="1">
      <c r="A24" s="2"/>
      <c r="B24" s="19"/>
      <c r="C24" s="2"/>
      <c r="D24" s="2"/>
      <c r="E24" s="2"/>
      <c r="F24" s="2"/>
      <c r="G24" s="2"/>
      <c r="H24" s="2"/>
      <c r="I24" s="2"/>
      <c r="J24" s="3"/>
      <c r="K24" s="2"/>
      <c r="L24" s="2"/>
      <c r="M24" s="4">
        <f t="shared" si="0"/>
        <v>0</v>
      </c>
      <c r="N24" s="2"/>
      <c r="O24" s="2"/>
      <c r="P24" s="4">
        <f t="shared" si="1"/>
        <v>0</v>
      </c>
      <c r="Q24" s="4">
        <f t="shared" si="2"/>
        <v>0</v>
      </c>
      <c r="R24" s="4">
        <f t="shared" si="3"/>
        <v>0</v>
      </c>
      <c r="S24" s="5">
        <f t="shared" si="4"/>
        <v>0</v>
      </c>
    </row>
    <row r="25" ht="15.6" hidden="1">
      <c r="A25" s="2"/>
      <c r="B25" s="19"/>
      <c r="C25" s="2"/>
      <c r="D25" s="2"/>
      <c r="E25" s="2"/>
      <c r="F25" s="2"/>
      <c r="G25" s="2"/>
      <c r="H25" s="2"/>
      <c r="I25" s="2"/>
      <c r="J25" s="3"/>
      <c r="K25" s="2"/>
      <c r="L25" s="2"/>
      <c r="M25" s="4">
        <f t="shared" si="0"/>
        <v>0</v>
      </c>
      <c r="N25" s="2"/>
      <c r="O25" s="2"/>
      <c r="P25" s="4">
        <f t="shared" si="1"/>
        <v>0</v>
      </c>
      <c r="Q25" s="4">
        <f t="shared" si="2"/>
        <v>0</v>
      </c>
      <c r="R25" s="4">
        <f t="shared" si="3"/>
        <v>0</v>
      </c>
      <c r="S25" s="5">
        <f t="shared" si="4"/>
        <v>0</v>
      </c>
    </row>
    <row r="26" ht="15.6" hidden="1">
      <c r="A26" s="2"/>
      <c r="B26" s="19"/>
      <c r="C26" s="2"/>
      <c r="D26" s="2"/>
      <c r="E26" s="2"/>
      <c r="F26" s="2"/>
      <c r="G26" s="2"/>
      <c r="H26" s="2"/>
      <c r="I26" s="2"/>
      <c r="J26" s="3"/>
      <c r="K26" s="2"/>
      <c r="L26" s="2"/>
      <c r="M26" s="4">
        <f t="shared" si="0"/>
        <v>0</v>
      </c>
      <c r="N26" s="2"/>
      <c r="O26" s="2"/>
      <c r="P26" s="4">
        <f t="shared" si="1"/>
        <v>0</v>
      </c>
      <c r="Q26" s="4">
        <f t="shared" si="2"/>
        <v>0</v>
      </c>
      <c r="R26" s="4">
        <f t="shared" si="3"/>
        <v>0</v>
      </c>
      <c r="S26" s="5">
        <f t="shared" si="4"/>
        <v>0</v>
      </c>
    </row>
    <row r="27" ht="15.6" hidden="1">
      <c r="A27" s="2"/>
      <c r="B27" s="19"/>
      <c r="C27" s="2"/>
      <c r="D27" s="2"/>
      <c r="E27" s="2"/>
      <c r="F27" s="2"/>
      <c r="G27" s="2"/>
      <c r="H27" s="2"/>
      <c r="I27" s="2"/>
      <c r="J27" s="3"/>
      <c r="K27" s="2"/>
      <c r="L27" s="2"/>
      <c r="M27" s="4">
        <f t="shared" si="0"/>
        <v>0</v>
      </c>
      <c r="N27" s="2"/>
      <c r="O27" s="2"/>
      <c r="P27" s="4">
        <f t="shared" si="1"/>
        <v>0</v>
      </c>
      <c r="Q27" s="4">
        <f t="shared" si="2"/>
        <v>0</v>
      </c>
      <c r="R27" s="4">
        <f t="shared" si="3"/>
        <v>0</v>
      </c>
      <c r="S27" s="5">
        <f t="shared" si="4"/>
        <v>0</v>
      </c>
    </row>
    <row r="28" ht="15.6" hidden="1">
      <c r="A28" s="2"/>
      <c r="B28" s="19"/>
      <c r="C28" s="2"/>
      <c r="D28" s="2"/>
      <c r="E28" s="2"/>
      <c r="F28" s="2"/>
      <c r="G28" s="2"/>
      <c r="H28" s="2"/>
      <c r="I28" s="2"/>
      <c r="J28" s="3"/>
      <c r="K28" s="2"/>
      <c r="L28" s="2"/>
      <c r="M28" s="4">
        <f t="shared" si="0"/>
        <v>0</v>
      </c>
      <c r="N28" s="2"/>
      <c r="O28" s="2"/>
      <c r="P28" s="4">
        <f t="shared" si="1"/>
        <v>0</v>
      </c>
      <c r="Q28" s="4">
        <f t="shared" si="2"/>
        <v>0</v>
      </c>
      <c r="R28" s="4">
        <f t="shared" si="3"/>
        <v>0</v>
      </c>
      <c r="S28" s="5">
        <f t="shared" si="4"/>
        <v>0</v>
      </c>
    </row>
    <row r="29" ht="15.6" hidden="1">
      <c r="A29" s="2"/>
      <c r="B29" s="19"/>
      <c r="C29" s="2"/>
      <c r="D29" s="2"/>
      <c r="E29" s="2"/>
      <c r="F29" s="2"/>
      <c r="G29" s="2"/>
      <c r="H29" s="2"/>
      <c r="I29" s="2"/>
      <c r="J29" s="3"/>
      <c r="K29" s="2"/>
      <c r="L29" s="2"/>
      <c r="M29" s="4">
        <f t="shared" si="0"/>
        <v>0</v>
      </c>
      <c r="N29" s="2"/>
      <c r="O29" s="2"/>
      <c r="P29" s="4">
        <f t="shared" si="1"/>
        <v>0</v>
      </c>
      <c r="Q29" s="4">
        <f t="shared" si="2"/>
        <v>0</v>
      </c>
      <c r="R29" s="4">
        <f t="shared" si="3"/>
        <v>0</v>
      </c>
      <c r="S29" s="5">
        <f t="shared" si="4"/>
        <v>0</v>
      </c>
    </row>
    <row r="30" ht="15.6" hidden="1">
      <c r="A30" s="2"/>
      <c r="B30" s="2"/>
      <c r="C30" s="2"/>
      <c r="D30" s="2"/>
      <c r="E30" s="2"/>
      <c r="F30" s="2"/>
      <c r="G30" s="2"/>
      <c r="H30" s="2"/>
      <c r="I30" s="2"/>
      <c r="J30" s="3"/>
      <c r="K30" s="2"/>
      <c r="L30" s="2"/>
      <c r="M30" s="4">
        <f>K30+L30</f>
        <v>0</v>
      </c>
      <c r="N30" s="2"/>
      <c r="O30" s="2"/>
      <c r="P30" s="4">
        <f>N30+O30</f>
        <v>0</v>
      </c>
      <c r="Q30" s="4">
        <f t="shared" ref="Q30:R33" si="5">K30-N30</f>
        <v>0</v>
      </c>
      <c r="R30" s="4">
        <f t="shared" si="5"/>
        <v>0</v>
      </c>
      <c r="S30" s="5">
        <f>Q30+R30</f>
        <v>0</v>
      </c>
    </row>
    <row r="31" ht="15.6" hidden="1">
      <c r="A31" s="2"/>
      <c r="B31" s="2"/>
      <c r="C31" s="2"/>
      <c r="D31" s="2"/>
      <c r="E31" s="2"/>
      <c r="F31" s="2"/>
      <c r="G31" s="2"/>
      <c r="H31" s="2"/>
      <c r="I31" s="2"/>
      <c r="J31" s="3"/>
      <c r="K31" s="2"/>
      <c r="L31" s="2"/>
      <c r="M31" s="4">
        <f>K31+L31</f>
        <v>0</v>
      </c>
      <c r="N31" s="2"/>
      <c r="O31" s="2"/>
      <c r="P31" s="4">
        <f>N31+O31</f>
        <v>0</v>
      </c>
      <c r="Q31" s="4">
        <f t="shared" si="5"/>
        <v>0</v>
      </c>
      <c r="R31" s="4">
        <f t="shared" si="5"/>
        <v>0</v>
      </c>
      <c r="S31" s="5">
        <f>Q31+R31</f>
        <v>0</v>
      </c>
    </row>
    <row r="32" ht="15.6" hidden="1">
      <c r="A32" s="2"/>
      <c r="B32" s="2"/>
      <c r="C32" s="2"/>
      <c r="D32" s="2"/>
      <c r="E32" s="2"/>
      <c r="F32" s="2"/>
      <c r="G32" s="2"/>
      <c r="H32" s="2"/>
      <c r="I32" s="2"/>
      <c r="J32" s="3"/>
      <c r="K32" s="2"/>
      <c r="L32" s="2"/>
      <c r="M32" s="4">
        <f>K32+L32</f>
        <v>0</v>
      </c>
      <c r="N32" s="2"/>
      <c r="O32" s="2"/>
      <c r="P32" s="4">
        <f>N32+O32</f>
        <v>0</v>
      </c>
      <c r="Q32" s="4">
        <f t="shared" si="5"/>
        <v>0</v>
      </c>
      <c r="R32" s="4">
        <f t="shared" si="5"/>
        <v>0</v>
      </c>
      <c r="S32" s="5">
        <f>Q32+R32</f>
        <v>0</v>
      </c>
    </row>
    <row r="33" ht="15.6" hidden="1">
      <c r="A33" s="2"/>
      <c r="B33" s="2"/>
      <c r="C33" s="2"/>
      <c r="D33" s="2"/>
      <c r="E33" s="2"/>
      <c r="F33" s="2"/>
      <c r="G33" s="2"/>
      <c r="H33" s="2"/>
      <c r="I33" s="2"/>
      <c r="J33" s="3"/>
      <c r="K33" s="2"/>
      <c r="L33" s="2"/>
      <c r="M33" s="4">
        <f>K33+L33</f>
        <v>0</v>
      </c>
      <c r="N33" s="2"/>
      <c r="O33" s="2"/>
      <c r="P33" s="4">
        <f>N33+O33</f>
        <v>0</v>
      </c>
      <c r="Q33" s="4">
        <f t="shared" si="5"/>
        <v>0</v>
      </c>
      <c r="R33" s="4">
        <f t="shared" si="5"/>
        <v>0</v>
      </c>
      <c r="S33" s="5">
        <f>Q33+R33</f>
        <v>0</v>
      </c>
    </row>
    <row r="34" ht="15.6">
      <c r="A34" s="6"/>
      <c r="B34" s="6"/>
      <c r="C34" s="6"/>
      <c r="D34" s="6"/>
      <c r="E34" s="6"/>
      <c r="F34" s="6"/>
      <c r="G34" s="6"/>
      <c r="H34" s="6"/>
      <c r="I34" s="6"/>
      <c r="J34" s="6"/>
      <c r="K34" s="7"/>
      <c r="L34" s="7"/>
      <c r="M34" s="8"/>
      <c r="N34" s="7"/>
      <c r="O34" s="7"/>
      <c r="P34" s="8"/>
      <c r="Q34" s="8"/>
      <c r="R34" s="8"/>
      <c r="S34" s="9"/>
    </row>
    <row r="35" ht="15.6">
      <c r="A35" s="25" t="s">
        <v>13</v>
      </c>
      <c r="B35" s="26"/>
      <c r="C35" s="26"/>
      <c r="D35" s="26"/>
      <c r="E35" s="26"/>
      <c r="F35" s="26"/>
      <c r="G35" s="26"/>
      <c r="H35" s="26"/>
      <c r="I35" s="26"/>
      <c r="J35" s="27"/>
      <c r="K35" s="10">
        <f t="shared" ref="K35:S35" si="6">SUM(K6:K34)</f>
        <v>4403</v>
      </c>
      <c r="L35" s="10">
        <f t="shared" si="6"/>
        <v>1097</v>
      </c>
      <c r="M35" s="10">
        <f t="shared" si="6"/>
        <v>5500</v>
      </c>
      <c r="N35" s="10">
        <f t="shared" si="6"/>
        <v>4403</v>
      </c>
      <c r="O35" s="10">
        <f t="shared" si="6"/>
        <v>1097</v>
      </c>
      <c r="P35" s="10">
        <f t="shared" si="6"/>
        <v>5500</v>
      </c>
      <c r="Q35" s="10">
        <f t="shared" si="6"/>
        <v>0</v>
      </c>
      <c r="R35" s="10">
        <f t="shared" si="6"/>
        <v>0</v>
      </c>
      <c r="S35" s="10">
        <f t="shared" si="6"/>
        <v>0</v>
      </c>
    </row>
    <row r="36" ht="32.25" customHeight="1">
      <c r="A36" s="35"/>
      <c r="B36" s="35"/>
      <c r="C36" s="35"/>
      <c r="D36" s="35"/>
      <c r="E36" s="35"/>
      <c r="F36" s="35"/>
      <c r="G36" s="35"/>
      <c r="H36" s="36"/>
      <c r="I36" s="43" t="s">
        <v>36</v>
      </c>
      <c r="J36" s="43"/>
      <c r="K36" s="43"/>
      <c r="L36" s="43"/>
      <c r="M36" s="43"/>
      <c r="N36" s="43"/>
      <c r="O36" s="43"/>
      <c r="P36" s="43"/>
      <c r="Q36" s="43"/>
      <c r="R36" s="43"/>
      <c r="S36" s="11">
        <v>5500</v>
      </c>
    </row>
    <row r="37" ht="17.399999999999999">
      <c r="A37" s="37"/>
      <c r="B37" s="37"/>
      <c r="C37" s="37"/>
      <c r="D37" s="37"/>
      <c r="E37" s="37"/>
      <c r="F37" s="37"/>
      <c r="G37" s="37"/>
      <c r="H37" s="38"/>
      <c r="I37" s="28" t="s">
        <v>14</v>
      </c>
      <c r="J37" s="28"/>
      <c r="K37" s="28"/>
      <c r="L37" s="28"/>
      <c r="M37" s="28"/>
      <c r="N37" s="28"/>
      <c r="O37" s="28"/>
      <c r="P37" s="28"/>
      <c r="Q37" s="28"/>
      <c r="R37" s="28"/>
      <c r="S37" s="12">
        <f>S36-P35</f>
        <v>0</v>
      </c>
    </row>
    <row r="38" ht="17.399999999999999">
      <c r="A38" s="42" t="s">
        <v>15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ht="15.6">
      <c r="A39" s="2">
        <v>1</v>
      </c>
      <c r="B39" s="2">
        <v>2024</v>
      </c>
      <c r="C39" s="2" t="s">
        <v>27</v>
      </c>
      <c r="D39" s="2" t="s">
        <v>28</v>
      </c>
      <c r="E39" s="2">
        <v>151</v>
      </c>
      <c r="F39" s="2">
        <v>17</v>
      </c>
      <c r="G39" s="2" t="s">
        <v>18</v>
      </c>
      <c r="H39" s="2" t="s">
        <v>30</v>
      </c>
      <c r="I39" s="2" t="s">
        <v>17</v>
      </c>
      <c r="J39" s="21">
        <v>0.95999999999999996</v>
      </c>
      <c r="K39" s="2">
        <v>22</v>
      </c>
      <c r="L39" s="2">
        <v>52</v>
      </c>
      <c r="M39" s="4">
        <f t="shared" ref="M39:M58" si="7">K39+L39</f>
        <v>74</v>
      </c>
      <c r="N39" s="2"/>
      <c r="O39" s="2"/>
      <c r="P39" s="4">
        <f t="shared" ref="P39:P58" si="8">N39+O39</f>
        <v>0</v>
      </c>
      <c r="Q39" s="4">
        <f t="shared" ref="Q39:Q58" si="9">K39-N39</f>
        <v>22</v>
      </c>
      <c r="R39" s="4">
        <f t="shared" ref="R39:R58" si="10">L39-O39</f>
        <v>52</v>
      </c>
      <c r="S39" s="5">
        <f t="shared" ref="S39:S58" si="11">Q39+R39</f>
        <v>74</v>
      </c>
    </row>
    <row r="40" ht="15.6">
      <c r="A40" s="2">
        <v>2</v>
      </c>
      <c r="B40" s="2">
        <v>2024</v>
      </c>
      <c r="C40" s="2" t="s">
        <v>27</v>
      </c>
      <c r="D40" s="2" t="s">
        <v>28</v>
      </c>
      <c r="E40" s="2">
        <v>114</v>
      </c>
      <c r="F40" s="2">
        <v>28</v>
      </c>
      <c r="G40" s="2" t="s">
        <v>18</v>
      </c>
      <c r="H40" s="2" t="s">
        <v>30</v>
      </c>
      <c r="I40" s="2" t="s">
        <v>17</v>
      </c>
      <c r="J40" s="21">
        <v>0.59999999999999998</v>
      </c>
      <c r="K40" s="2">
        <v>9</v>
      </c>
      <c r="L40" s="2">
        <v>21</v>
      </c>
      <c r="M40" s="4">
        <f t="shared" si="7"/>
        <v>30</v>
      </c>
      <c r="N40" s="2"/>
      <c r="O40" s="2"/>
      <c r="P40" s="4">
        <f t="shared" si="8"/>
        <v>0</v>
      </c>
      <c r="Q40" s="4">
        <f t="shared" si="9"/>
        <v>9</v>
      </c>
      <c r="R40" s="4">
        <f t="shared" si="10"/>
        <v>21</v>
      </c>
      <c r="S40" s="5">
        <f t="shared" si="11"/>
        <v>30</v>
      </c>
    </row>
    <row r="41" ht="15.6">
      <c r="A41" s="2">
        <v>3</v>
      </c>
      <c r="B41" s="2">
        <v>2024</v>
      </c>
      <c r="C41" s="2" t="s">
        <v>27</v>
      </c>
      <c r="D41" s="2" t="s">
        <v>28</v>
      </c>
      <c r="E41" s="2">
        <v>136</v>
      </c>
      <c r="F41" s="2">
        <v>25</v>
      </c>
      <c r="G41" s="2" t="s">
        <v>18</v>
      </c>
      <c r="H41" s="2" t="s">
        <v>30</v>
      </c>
      <c r="I41" s="2" t="s">
        <v>17</v>
      </c>
      <c r="J41" s="21">
        <v>0.59999999999999998</v>
      </c>
      <c r="K41" s="2">
        <v>11</v>
      </c>
      <c r="L41" s="2">
        <v>24</v>
      </c>
      <c r="M41" s="4">
        <f t="shared" si="7"/>
        <v>35</v>
      </c>
      <c r="N41" s="2"/>
      <c r="O41" s="2"/>
      <c r="P41" s="4">
        <f t="shared" si="8"/>
        <v>0</v>
      </c>
      <c r="Q41" s="4">
        <f t="shared" si="9"/>
        <v>11</v>
      </c>
      <c r="R41" s="4">
        <f t="shared" si="10"/>
        <v>24</v>
      </c>
      <c r="S41" s="5">
        <f t="shared" si="11"/>
        <v>35</v>
      </c>
    </row>
    <row r="42" ht="15.6" hidden="1">
      <c r="A42" s="2">
        <v>8</v>
      </c>
      <c r="B42" s="2"/>
      <c r="C42" s="2"/>
      <c r="D42" s="2"/>
      <c r="E42" s="2"/>
      <c r="F42" s="2"/>
      <c r="G42" s="2" t="s">
        <v>18</v>
      </c>
      <c r="H42" s="2" t="s">
        <v>30</v>
      </c>
      <c r="I42" s="2" t="s">
        <v>17</v>
      </c>
      <c r="J42" s="21"/>
      <c r="K42" s="2"/>
      <c r="L42" s="2"/>
      <c r="M42" s="4">
        <f t="shared" si="7"/>
        <v>0</v>
      </c>
      <c r="N42" s="2"/>
      <c r="O42" s="2"/>
      <c r="P42" s="4">
        <f t="shared" si="8"/>
        <v>0</v>
      </c>
      <c r="Q42" s="4">
        <f t="shared" si="9"/>
        <v>0</v>
      </c>
      <c r="R42" s="4">
        <f t="shared" si="10"/>
        <v>0</v>
      </c>
      <c r="S42" s="5">
        <f t="shared" si="11"/>
        <v>0</v>
      </c>
    </row>
    <row r="43" ht="15.6" hidden="1">
      <c r="A43" s="2">
        <v>9</v>
      </c>
      <c r="B43" s="2"/>
      <c r="C43" s="2"/>
      <c r="D43" s="2"/>
      <c r="E43" s="2"/>
      <c r="F43" s="2"/>
      <c r="G43" s="2" t="s">
        <v>18</v>
      </c>
      <c r="H43" s="2" t="s">
        <v>30</v>
      </c>
      <c r="I43" s="2" t="s">
        <v>17</v>
      </c>
      <c r="J43" s="21"/>
      <c r="K43" s="2"/>
      <c r="L43" s="2"/>
      <c r="M43" s="4">
        <f t="shared" si="7"/>
        <v>0</v>
      </c>
      <c r="N43" s="2"/>
      <c r="O43" s="2"/>
      <c r="P43" s="4">
        <f t="shared" si="8"/>
        <v>0</v>
      </c>
      <c r="Q43" s="4">
        <f t="shared" si="9"/>
        <v>0</v>
      </c>
      <c r="R43" s="4">
        <f t="shared" si="10"/>
        <v>0</v>
      </c>
      <c r="S43" s="5">
        <f t="shared" si="11"/>
        <v>0</v>
      </c>
    </row>
    <row r="44" ht="15.6" hidden="1">
      <c r="A44" s="2">
        <v>10</v>
      </c>
      <c r="B44" s="2"/>
      <c r="C44" s="2"/>
      <c r="D44" s="2"/>
      <c r="E44" s="2"/>
      <c r="F44" s="2"/>
      <c r="G44" s="2" t="s">
        <v>18</v>
      </c>
      <c r="H44" s="2" t="s">
        <v>30</v>
      </c>
      <c r="I44" s="2" t="s">
        <v>17</v>
      </c>
      <c r="J44" s="21"/>
      <c r="K44" s="2"/>
      <c r="L44" s="2"/>
      <c r="M44" s="4">
        <f t="shared" si="7"/>
        <v>0</v>
      </c>
      <c r="N44" s="2"/>
      <c r="O44" s="2"/>
      <c r="P44" s="4">
        <f t="shared" si="8"/>
        <v>0</v>
      </c>
      <c r="Q44" s="4">
        <f t="shared" si="9"/>
        <v>0</v>
      </c>
      <c r="R44" s="4">
        <f t="shared" si="10"/>
        <v>0</v>
      </c>
      <c r="S44" s="5">
        <f t="shared" si="11"/>
        <v>0</v>
      </c>
    </row>
    <row r="45" ht="15.6" hidden="1">
      <c r="A45" s="2">
        <v>11</v>
      </c>
      <c r="B45" s="2"/>
      <c r="C45" s="2"/>
      <c r="D45" s="2"/>
      <c r="E45" s="2"/>
      <c r="F45" s="2"/>
      <c r="G45" s="2" t="s">
        <v>18</v>
      </c>
      <c r="H45" s="2" t="s">
        <v>30</v>
      </c>
      <c r="I45" s="2" t="s">
        <v>17</v>
      </c>
      <c r="J45" s="21"/>
      <c r="K45" s="2"/>
      <c r="L45" s="2"/>
      <c r="M45" s="4">
        <f t="shared" si="7"/>
        <v>0</v>
      </c>
      <c r="N45" s="2"/>
      <c r="O45" s="2"/>
      <c r="P45" s="4">
        <f t="shared" si="8"/>
        <v>0</v>
      </c>
      <c r="Q45" s="4">
        <f t="shared" si="9"/>
        <v>0</v>
      </c>
      <c r="R45" s="4">
        <f t="shared" si="10"/>
        <v>0</v>
      </c>
      <c r="S45" s="5">
        <f t="shared" si="11"/>
        <v>0</v>
      </c>
    </row>
    <row r="46" ht="15.6" hidden="1">
      <c r="A46" s="2">
        <v>12</v>
      </c>
      <c r="B46" s="2"/>
      <c r="C46" s="2"/>
      <c r="D46" s="2"/>
      <c r="E46" s="2"/>
      <c r="F46" s="2"/>
      <c r="G46" s="2" t="s">
        <v>18</v>
      </c>
      <c r="H46" s="2" t="s">
        <v>30</v>
      </c>
      <c r="I46" s="2" t="s">
        <v>17</v>
      </c>
      <c r="J46" s="21"/>
      <c r="K46" s="2"/>
      <c r="L46" s="2"/>
      <c r="M46" s="4">
        <f t="shared" si="7"/>
        <v>0</v>
      </c>
      <c r="N46" s="2"/>
      <c r="O46" s="2"/>
      <c r="P46" s="4">
        <f t="shared" si="8"/>
        <v>0</v>
      </c>
      <c r="Q46" s="4">
        <f t="shared" si="9"/>
        <v>0</v>
      </c>
      <c r="R46" s="4">
        <f t="shared" si="10"/>
        <v>0</v>
      </c>
      <c r="S46" s="5">
        <f t="shared" si="11"/>
        <v>0</v>
      </c>
    </row>
    <row r="47" ht="15.6" hidden="1">
      <c r="A47" s="2">
        <v>13</v>
      </c>
      <c r="B47" s="2"/>
      <c r="C47" s="2"/>
      <c r="D47" s="2"/>
      <c r="E47" s="2"/>
      <c r="F47" s="2"/>
      <c r="G47" s="2" t="s">
        <v>18</v>
      </c>
      <c r="H47" s="2" t="s">
        <v>30</v>
      </c>
      <c r="I47" s="2" t="s">
        <v>17</v>
      </c>
      <c r="J47" s="21"/>
      <c r="K47" s="2"/>
      <c r="L47" s="2"/>
      <c r="M47" s="4">
        <f t="shared" si="7"/>
        <v>0</v>
      </c>
      <c r="N47" s="2"/>
      <c r="O47" s="2"/>
      <c r="P47" s="4">
        <f t="shared" si="8"/>
        <v>0</v>
      </c>
      <c r="Q47" s="4">
        <f t="shared" si="9"/>
        <v>0</v>
      </c>
      <c r="R47" s="4">
        <f t="shared" si="10"/>
        <v>0</v>
      </c>
      <c r="S47" s="5">
        <f t="shared" si="11"/>
        <v>0</v>
      </c>
    </row>
    <row r="48" ht="15.6">
      <c r="A48" s="2">
        <v>4</v>
      </c>
      <c r="B48" s="2">
        <v>2024</v>
      </c>
      <c r="C48" s="2" t="s">
        <v>27</v>
      </c>
      <c r="D48" s="2" t="s">
        <v>28</v>
      </c>
      <c r="E48" s="2">
        <v>136</v>
      </c>
      <c r="F48" s="2">
        <v>19</v>
      </c>
      <c r="G48" s="2" t="s">
        <v>18</v>
      </c>
      <c r="H48" s="2" t="s">
        <v>30</v>
      </c>
      <c r="I48" s="2" t="s">
        <v>17</v>
      </c>
      <c r="J48" s="21">
        <v>1</v>
      </c>
      <c r="K48" s="2">
        <v>21</v>
      </c>
      <c r="L48" s="2">
        <v>50</v>
      </c>
      <c r="M48" s="4">
        <f t="shared" si="7"/>
        <v>71</v>
      </c>
      <c r="N48" s="2"/>
      <c r="O48" s="2"/>
      <c r="P48" s="4">
        <f t="shared" si="8"/>
        <v>0</v>
      </c>
      <c r="Q48" s="4">
        <f t="shared" si="9"/>
        <v>21</v>
      </c>
      <c r="R48" s="4">
        <f t="shared" si="10"/>
        <v>50</v>
      </c>
      <c r="S48" s="5">
        <f t="shared" si="11"/>
        <v>71</v>
      </c>
    </row>
    <row r="49" ht="15.6">
      <c r="A49" s="2">
        <v>5</v>
      </c>
      <c r="B49" s="2">
        <v>2024</v>
      </c>
      <c r="C49" s="2" t="s">
        <v>27</v>
      </c>
      <c r="D49" s="2" t="s">
        <v>28</v>
      </c>
      <c r="E49" s="2">
        <v>152</v>
      </c>
      <c r="F49" s="2">
        <v>9</v>
      </c>
      <c r="G49" s="2" t="s">
        <v>18</v>
      </c>
      <c r="H49" s="2" t="s">
        <v>30</v>
      </c>
      <c r="I49" s="2" t="s">
        <v>17</v>
      </c>
      <c r="J49" s="21">
        <v>0.90000000000000002</v>
      </c>
      <c r="K49" s="2">
        <v>17</v>
      </c>
      <c r="L49" s="2">
        <v>40</v>
      </c>
      <c r="M49" s="4">
        <f t="shared" si="7"/>
        <v>57</v>
      </c>
      <c r="N49" s="2"/>
      <c r="O49" s="2"/>
      <c r="P49" s="4">
        <f t="shared" si="8"/>
        <v>0</v>
      </c>
      <c r="Q49" s="4">
        <f t="shared" si="9"/>
        <v>17</v>
      </c>
      <c r="R49" s="4">
        <f t="shared" si="10"/>
        <v>40</v>
      </c>
      <c r="S49" s="5">
        <f t="shared" si="11"/>
        <v>57</v>
      </c>
    </row>
    <row r="50" ht="15.6">
      <c r="A50" s="2">
        <v>6</v>
      </c>
      <c r="B50" s="2">
        <v>2024</v>
      </c>
      <c r="C50" s="2" t="s">
        <v>27</v>
      </c>
      <c r="D50" s="2" t="s">
        <v>28</v>
      </c>
      <c r="E50" s="2">
        <v>74</v>
      </c>
      <c r="F50" s="2">
        <v>51</v>
      </c>
      <c r="G50" s="2" t="s">
        <v>18</v>
      </c>
      <c r="H50" s="2" t="s">
        <v>30</v>
      </c>
      <c r="I50" s="2" t="s">
        <v>17</v>
      </c>
      <c r="J50" s="21">
        <v>0.80000000000000004</v>
      </c>
      <c r="K50" s="2">
        <v>14</v>
      </c>
      <c r="L50" s="2">
        <v>31</v>
      </c>
      <c r="M50" s="4">
        <f t="shared" si="7"/>
        <v>45</v>
      </c>
      <c r="N50" s="2"/>
      <c r="O50" s="2"/>
      <c r="P50" s="4">
        <f t="shared" si="8"/>
        <v>0</v>
      </c>
      <c r="Q50" s="4">
        <f t="shared" si="9"/>
        <v>14</v>
      </c>
      <c r="R50" s="4">
        <f t="shared" si="10"/>
        <v>31</v>
      </c>
      <c r="S50" s="5">
        <f t="shared" si="11"/>
        <v>45</v>
      </c>
    </row>
    <row r="51" ht="15.6">
      <c r="A51" s="2">
        <v>7</v>
      </c>
      <c r="B51" s="2">
        <v>2024</v>
      </c>
      <c r="C51" s="2" t="s">
        <v>27</v>
      </c>
      <c r="D51" s="2" t="s">
        <v>28</v>
      </c>
      <c r="E51" s="2">
        <v>160</v>
      </c>
      <c r="F51" s="2">
        <v>38</v>
      </c>
      <c r="G51" s="2" t="s">
        <v>18</v>
      </c>
      <c r="H51" s="2" t="s">
        <v>30</v>
      </c>
      <c r="I51" s="2" t="s">
        <v>17</v>
      </c>
      <c r="J51" s="21">
        <v>0.59999999999999998</v>
      </c>
      <c r="K51" s="2">
        <v>17</v>
      </c>
      <c r="L51" s="2">
        <v>38</v>
      </c>
      <c r="M51" s="4">
        <f t="shared" si="7"/>
        <v>55</v>
      </c>
      <c r="N51" s="2"/>
      <c r="O51" s="2"/>
      <c r="P51" s="4">
        <f t="shared" si="8"/>
        <v>0</v>
      </c>
      <c r="Q51" s="4">
        <f t="shared" si="9"/>
        <v>17</v>
      </c>
      <c r="R51" s="4">
        <f t="shared" si="10"/>
        <v>38</v>
      </c>
      <c r="S51" s="5">
        <f t="shared" si="11"/>
        <v>55</v>
      </c>
    </row>
    <row r="52" ht="15.6">
      <c r="A52" s="2">
        <v>8</v>
      </c>
      <c r="B52" s="2">
        <v>2024</v>
      </c>
      <c r="C52" s="2" t="s">
        <v>27</v>
      </c>
      <c r="D52" s="2" t="s">
        <v>28</v>
      </c>
      <c r="E52" s="2">
        <v>112</v>
      </c>
      <c r="F52" s="2">
        <v>74</v>
      </c>
      <c r="G52" s="2" t="s">
        <v>18</v>
      </c>
      <c r="H52" s="2" t="s">
        <v>30</v>
      </c>
      <c r="I52" s="2" t="s">
        <v>17</v>
      </c>
      <c r="J52" s="3">
        <v>3.5</v>
      </c>
      <c r="K52" s="2">
        <v>55</v>
      </c>
      <c r="L52" s="2">
        <v>129</v>
      </c>
      <c r="M52" s="4">
        <f t="shared" si="7"/>
        <v>184</v>
      </c>
      <c r="N52" s="2"/>
      <c r="O52" s="2"/>
      <c r="P52" s="4">
        <f t="shared" si="8"/>
        <v>0</v>
      </c>
      <c r="Q52" s="4">
        <f t="shared" si="9"/>
        <v>55</v>
      </c>
      <c r="R52" s="4">
        <f t="shared" si="10"/>
        <v>129</v>
      </c>
      <c r="S52" s="5">
        <f t="shared" si="11"/>
        <v>184</v>
      </c>
    </row>
    <row r="53" ht="15.6">
      <c r="A53" s="2">
        <v>9</v>
      </c>
      <c r="B53" s="2">
        <v>2024</v>
      </c>
      <c r="C53" s="2" t="s">
        <v>27</v>
      </c>
      <c r="D53" s="2" t="s">
        <v>28</v>
      </c>
      <c r="E53" s="2">
        <v>113</v>
      </c>
      <c r="F53" s="2">
        <v>79</v>
      </c>
      <c r="G53" s="2" t="s">
        <v>18</v>
      </c>
      <c r="H53" s="2" t="s">
        <v>30</v>
      </c>
      <c r="I53" s="2" t="s">
        <v>17</v>
      </c>
      <c r="J53" s="3">
        <v>0.80000000000000004</v>
      </c>
      <c r="K53" s="2">
        <v>23</v>
      </c>
      <c r="L53" s="2">
        <v>55</v>
      </c>
      <c r="M53" s="4">
        <f t="shared" si="7"/>
        <v>78</v>
      </c>
      <c r="N53" s="2"/>
      <c r="O53" s="2"/>
      <c r="P53" s="4">
        <f t="shared" si="8"/>
        <v>0</v>
      </c>
      <c r="Q53" s="4">
        <f t="shared" si="9"/>
        <v>23</v>
      </c>
      <c r="R53" s="4">
        <f t="shared" si="10"/>
        <v>55</v>
      </c>
      <c r="S53" s="5">
        <f t="shared" si="11"/>
        <v>78</v>
      </c>
    </row>
    <row r="54" ht="15.6">
      <c r="A54" s="2">
        <v>10</v>
      </c>
      <c r="B54" s="2">
        <v>2024</v>
      </c>
      <c r="C54" s="2" t="s">
        <v>27</v>
      </c>
      <c r="D54" s="2" t="s">
        <v>28</v>
      </c>
      <c r="E54" s="2">
        <v>143</v>
      </c>
      <c r="F54" s="2">
        <v>62</v>
      </c>
      <c r="G54" s="2" t="s">
        <v>18</v>
      </c>
      <c r="H54" s="2" t="s">
        <v>30</v>
      </c>
      <c r="I54" s="2" t="s">
        <v>17</v>
      </c>
      <c r="J54" s="3">
        <v>2.1000000000000001</v>
      </c>
      <c r="K54" s="2">
        <v>36</v>
      </c>
      <c r="L54" s="2">
        <v>85</v>
      </c>
      <c r="M54" s="4">
        <f t="shared" si="7"/>
        <v>121</v>
      </c>
      <c r="N54" s="2"/>
      <c r="O54" s="2"/>
      <c r="P54" s="4">
        <f t="shared" si="8"/>
        <v>0</v>
      </c>
      <c r="Q54" s="4">
        <f t="shared" si="9"/>
        <v>36</v>
      </c>
      <c r="R54" s="4">
        <f t="shared" si="10"/>
        <v>85</v>
      </c>
      <c r="S54" s="5">
        <f t="shared" si="11"/>
        <v>121</v>
      </c>
    </row>
    <row r="55" ht="15.6">
      <c r="A55" s="2">
        <v>11</v>
      </c>
      <c r="B55" s="2">
        <v>2024</v>
      </c>
      <c r="C55" s="2" t="s">
        <v>27</v>
      </c>
      <c r="D55" s="2" t="s">
        <v>28</v>
      </c>
      <c r="E55" s="2">
        <v>110</v>
      </c>
      <c r="F55" s="2">
        <v>22</v>
      </c>
      <c r="G55" s="2" t="s">
        <v>18</v>
      </c>
      <c r="H55" s="2" t="s">
        <v>30</v>
      </c>
      <c r="I55" s="2" t="s">
        <v>17</v>
      </c>
      <c r="J55" s="3">
        <v>1.1000000000000001</v>
      </c>
      <c r="K55" s="2">
        <v>18</v>
      </c>
      <c r="L55" s="2">
        <v>43</v>
      </c>
      <c r="M55" s="4">
        <f t="shared" si="7"/>
        <v>61</v>
      </c>
      <c r="N55" s="2"/>
      <c r="O55" s="2"/>
      <c r="P55" s="4">
        <f t="shared" si="8"/>
        <v>0</v>
      </c>
      <c r="Q55" s="4">
        <f t="shared" si="9"/>
        <v>18</v>
      </c>
      <c r="R55" s="4">
        <f t="shared" si="10"/>
        <v>43</v>
      </c>
      <c r="S55" s="5">
        <f t="shared" si="11"/>
        <v>61</v>
      </c>
    </row>
    <row r="56" ht="15.6">
      <c r="A56" s="2">
        <v>12</v>
      </c>
      <c r="B56" s="2">
        <v>2024</v>
      </c>
      <c r="C56" s="2" t="s">
        <v>27</v>
      </c>
      <c r="D56" s="2" t="s">
        <v>28</v>
      </c>
      <c r="E56" s="2">
        <v>55</v>
      </c>
      <c r="F56" s="2">
        <v>23</v>
      </c>
      <c r="G56" s="2" t="s">
        <v>18</v>
      </c>
      <c r="H56" s="2" t="s">
        <v>30</v>
      </c>
      <c r="I56" s="2" t="s">
        <v>17</v>
      </c>
      <c r="J56" s="3">
        <v>0.80000000000000004</v>
      </c>
      <c r="K56" s="2">
        <v>25</v>
      </c>
      <c r="L56" s="2">
        <v>59</v>
      </c>
      <c r="M56" s="4">
        <f t="shared" si="7"/>
        <v>84</v>
      </c>
      <c r="N56" s="2"/>
      <c r="O56" s="2"/>
      <c r="P56" s="4">
        <f t="shared" si="8"/>
        <v>0</v>
      </c>
      <c r="Q56" s="4">
        <f t="shared" si="9"/>
        <v>25</v>
      </c>
      <c r="R56" s="4">
        <f t="shared" si="10"/>
        <v>59</v>
      </c>
      <c r="S56" s="5">
        <f t="shared" si="11"/>
        <v>84</v>
      </c>
    </row>
    <row r="57" ht="15.6">
      <c r="A57" s="2">
        <v>13</v>
      </c>
      <c r="B57" s="2">
        <v>2024</v>
      </c>
      <c r="C57" s="2" t="s">
        <v>27</v>
      </c>
      <c r="D57" s="2" t="s">
        <v>28</v>
      </c>
      <c r="E57" s="2">
        <v>10</v>
      </c>
      <c r="F57" s="2">
        <v>58</v>
      </c>
      <c r="G57" s="2" t="s">
        <v>18</v>
      </c>
      <c r="H57" s="2" t="s">
        <v>30</v>
      </c>
      <c r="I57" s="2" t="s">
        <v>17</v>
      </c>
      <c r="J57" s="3">
        <v>1.1000000000000001</v>
      </c>
      <c r="K57" s="2">
        <v>24</v>
      </c>
      <c r="L57" s="2">
        <v>55</v>
      </c>
      <c r="M57" s="4">
        <f t="shared" si="7"/>
        <v>79</v>
      </c>
      <c r="N57" s="2"/>
      <c r="O57" s="2"/>
      <c r="P57" s="4">
        <f t="shared" si="8"/>
        <v>0</v>
      </c>
      <c r="Q57" s="4">
        <f t="shared" si="9"/>
        <v>24</v>
      </c>
      <c r="R57" s="4">
        <f t="shared" si="10"/>
        <v>55</v>
      </c>
      <c r="S57" s="5">
        <f t="shared" si="11"/>
        <v>79</v>
      </c>
    </row>
    <row r="58" ht="15.6">
      <c r="A58" s="2">
        <v>14</v>
      </c>
      <c r="B58" s="2">
        <v>2024</v>
      </c>
      <c r="C58" s="2" t="s">
        <v>27</v>
      </c>
      <c r="D58" s="2" t="s">
        <v>28</v>
      </c>
      <c r="E58" s="2">
        <v>159</v>
      </c>
      <c r="F58" s="2">
        <v>53</v>
      </c>
      <c r="G58" s="2" t="s">
        <v>18</v>
      </c>
      <c r="H58" s="2" t="s">
        <v>30</v>
      </c>
      <c r="I58" s="2" t="s">
        <v>17</v>
      </c>
      <c r="J58" s="3">
        <v>2.3999999999999999</v>
      </c>
      <c r="K58" s="2">
        <v>26</v>
      </c>
      <c r="L58" s="2">
        <v>62</v>
      </c>
      <c r="M58" s="4">
        <f t="shared" si="7"/>
        <v>88</v>
      </c>
      <c r="N58" s="2"/>
      <c r="O58" s="2"/>
      <c r="P58" s="4">
        <f t="shared" si="8"/>
        <v>0</v>
      </c>
      <c r="Q58" s="4">
        <f t="shared" si="9"/>
        <v>26</v>
      </c>
      <c r="R58" s="4">
        <f t="shared" si="10"/>
        <v>62</v>
      </c>
      <c r="S58" s="5">
        <f t="shared" si="11"/>
        <v>88</v>
      </c>
    </row>
    <row r="59" ht="15.6">
      <c r="A59" s="2"/>
      <c r="B59" s="2"/>
      <c r="C59" s="2"/>
      <c r="D59" s="2"/>
      <c r="E59" s="2"/>
      <c r="F59" s="2"/>
      <c r="G59" s="2"/>
      <c r="H59" s="2"/>
      <c r="I59" s="2"/>
      <c r="J59" s="3"/>
      <c r="K59" s="2"/>
      <c r="L59" s="2"/>
      <c r="M59" s="4"/>
      <c r="N59" s="2"/>
      <c r="O59" s="2"/>
      <c r="P59" s="4"/>
      <c r="Q59" s="4"/>
      <c r="R59" s="4"/>
      <c r="S59" s="5"/>
    </row>
    <row r="60" ht="15.6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4"/>
      <c r="L60" s="14"/>
      <c r="M60" s="14"/>
      <c r="N60" s="14"/>
      <c r="O60" s="14"/>
      <c r="P60" s="14"/>
      <c r="Q60" s="14"/>
      <c r="R60" s="14"/>
      <c r="S60" s="15"/>
    </row>
    <row r="61" ht="15.6">
      <c r="A61" s="25" t="s">
        <v>13</v>
      </c>
      <c r="B61" s="26"/>
      <c r="C61" s="26"/>
      <c r="D61" s="26"/>
      <c r="E61" s="26"/>
      <c r="F61" s="26"/>
      <c r="G61" s="26"/>
      <c r="H61" s="26"/>
      <c r="I61" s="26"/>
      <c r="J61" s="27"/>
      <c r="K61" s="10">
        <f t="shared" ref="K61:S61" si="12">SUM(K39:K60)</f>
        <v>318</v>
      </c>
      <c r="L61" s="10">
        <f t="shared" si="12"/>
        <v>744</v>
      </c>
      <c r="M61" s="10">
        <f t="shared" si="12"/>
        <v>1062</v>
      </c>
      <c r="N61" s="10">
        <f t="shared" si="12"/>
        <v>0</v>
      </c>
      <c r="O61" s="10">
        <f t="shared" si="12"/>
        <v>0</v>
      </c>
      <c r="P61" s="10">
        <f t="shared" si="12"/>
        <v>0</v>
      </c>
      <c r="Q61" s="10">
        <f t="shared" si="12"/>
        <v>318</v>
      </c>
      <c r="R61" s="10">
        <f t="shared" si="12"/>
        <v>744</v>
      </c>
      <c r="S61" s="10">
        <f t="shared" si="12"/>
        <v>1062</v>
      </c>
    </row>
    <row r="63" ht="14.4" hidden="1"/>
    <row r="64" ht="14.4" hidden="1"/>
    <row r="65" ht="14.4" hidden="1"/>
    <row r="66" ht="15.6" hidden="1">
      <c r="B66" s="16" t="s">
        <v>16</v>
      </c>
      <c r="C66" s="16" t="s">
        <v>30</v>
      </c>
      <c r="D66" s="16" t="s">
        <v>17</v>
      </c>
      <c r="E66" s="16" t="s">
        <v>27</v>
      </c>
      <c r="F66" s="16" t="s">
        <v>28</v>
      </c>
    </row>
    <row r="67" ht="15.6" hidden="1">
      <c r="B67" s="16" t="s">
        <v>18</v>
      </c>
      <c r="C67" s="16" t="s">
        <v>31</v>
      </c>
      <c r="D67" s="16" t="s">
        <v>19</v>
      </c>
      <c r="E67" s="16"/>
      <c r="F67" s="16"/>
    </row>
    <row r="68" ht="15.6" hidden="1">
      <c r="B68" s="16"/>
      <c r="C68" s="16"/>
      <c r="D68" s="16" t="s">
        <v>20</v>
      </c>
      <c r="E68" s="16"/>
      <c r="F68" s="18"/>
    </row>
    <row r="69" ht="15.6" hidden="1">
      <c r="B69" s="16"/>
      <c r="C69" s="16"/>
      <c r="D69" s="16" t="s">
        <v>21</v>
      </c>
      <c r="E69" s="16"/>
      <c r="F69" s="18"/>
    </row>
    <row r="70" ht="15.6" hidden="1">
      <c r="B70" s="16"/>
      <c r="C70" s="16"/>
      <c r="D70" s="16" t="s">
        <v>22</v>
      </c>
      <c r="E70" s="16"/>
      <c r="F70" s="18"/>
    </row>
    <row r="71" ht="15.6" hidden="1">
      <c r="B71" s="16"/>
      <c r="C71" s="16"/>
      <c r="D71" s="16" t="s">
        <v>23</v>
      </c>
      <c r="E71" s="16"/>
    </row>
    <row r="73" ht="15.75" customHeight="1">
      <c r="A73" s="17" t="s">
        <v>24</v>
      </c>
      <c r="B73" s="22" t="s">
        <v>25</v>
      </c>
      <c r="C73" s="22"/>
      <c r="D73" s="22"/>
      <c r="E73" s="22"/>
      <c r="F73" s="22"/>
    </row>
  </sheetData>
  <mergeCells count="23">
    <mergeCell ref="A38:S38"/>
    <mergeCell ref="D3:D4"/>
    <mergeCell ref="I36:R36"/>
    <mergeCell ref="I37:R37"/>
    <mergeCell ref="N2:P3"/>
    <mergeCell ref="I2:I4"/>
    <mergeCell ref="J2:J4"/>
    <mergeCell ref="K2:M3"/>
    <mergeCell ref="A36:H37"/>
    <mergeCell ref="A5:S5"/>
    <mergeCell ref="A35:J35"/>
    <mergeCell ref="F3:F4"/>
    <mergeCell ref="E3:E4"/>
    <mergeCell ref="B73:F73"/>
    <mergeCell ref="A1:S1"/>
    <mergeCell ref="A2:A4"/>
    <mergeCell ref="B2:B4"/>
    <mergeCell ref="C2:F2"/>
    <mergeCell ref="G2:G4"/>
    <mergeCell ref="H2:H4"/>
    <mergeCell ref="A61:J61"/>
    <mergeCell ref="Q2:S3"/>
    <mergeCell ref="C3:C4"/>
  </mergeCells>
  <pageMargins left="0.70866099999999987" right="0.70866099999999987" top="0.748031" bottom="0.748031" header="0.31496099999999999" footer="0.31496099999999999"/>
  <pageSetup paperSize="9" scale="64" firstPageNumber="1" fitToWidth="1" fitToHeight="46" orientation="landscape" horizontalDpi="180" verticalDpi="180"/>
  <headerFooter differentFirst="0" differentOddEven="0"/>
  <extLst>
    <ext xmlns:x14="http://schemas.microsoft.com/office/spreadsheetml/2009/9/main" uri="{CCE6A557-97BC-4b89-ADB6-D9C93CAAB3DF}">
      <x14:dataValidations xmlns:xm="http://schemas.microsoft.com/office/excel/2006/main" count="5">
        <x14:dataValidation xr:uid="{00CE0007-008B-411E-AA1C-001D00DF0051}" type="list" allowBlank="1" showErrorMessage="1" showInputMessage="1">
          <x14:formula1>
            <xm:f>$D$66:$D$71</xm:f>
          </x14:formula1>
          <xm:sqref>I6:I33 I39:I59</xm:sqref>
        </x14:dataValidation>
        <x14:dataValidation xr:uid="{009A0087-0049-4668-BEF6-00A90015009F}" type="list" allowBlank="1" showErrorMessage="1" showInputMessage="1">
          <x14:formula1>
            <xm:f>$C$66:$C$67</xm:f>
          </x14:formula1>
          <xm:sqref>H6:H33 H39:H59</xm:sqref>
        </x14:dataValidation>
        <x14:dataValidation xr:uid="{00A40085-009B-4B04-AF91-00A800930028}" type="list" allowBlank="1" showErrorMessage="1" showInputMessage="1">
          <x14:formula1>
            <xm:f>$B$66:$B$67</xm:f>
          </x14:formula1>
          <xm:sqref>G6:G33 G39:G59</xm:sqref>
        </x14:dataValidation>
        <x14:dataValidation xr:uid="{0040003D-00E3-45EF-8089-0073006700F0}" type="list" allowBlank="1" showErrorMessage="1" showInputMessage="1">
          <x14:formula1>
            <xm:f>$E$66</xm:f>
          </x14:formula1>
          <xm:sqref>C6:C33 C39:C59</xm:sqref>
        </x14:dataValidation>
        <x14:dataValidation xr:uid="{008500AF-005B-44E5-898A-0054005A00C2}" type="list" allowBlank="1" showErrorMessage="1" showInputMessage="1">
          <x14:formula1>
            <xm:f>$F$66:$F$70</xm:f>
          </x14:formula1>
          <xm:sqref>D39:D59 D6:D33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mitrova_om</cp:lastModifiedBy>
  <dcterms:created xsi:type="dcterms:W3CDTF">2006-09-28T05:33:00Z</dcterms:created>
  <dcterms:modified xsi:type="dcterms:W3CDTF">2025-01-15T10:50:00Z</dcterms:modified>
  <cp:version>786432</cp:version>
</cp:coreProperties>
</file>