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 activeTab="8"/>
  </bookViews>
  <sheets>
    <sheet name="тит.лист" sheetId="23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-24" sheetId="18" r:id="rId10"/>
    <sheet name="2.16-25" sheetId="19" r:id="rId11"/>
    <sheet name="2.16-26" sheetId="20" r:id="rId12"/>
    <sheet name="2.16-27" sheetId="24" r:id="rId13"/>
    <sheet name="2.16-28" sheetId="25" r:id="rId14"/>
  </sheets>
  <definedNames>
    <definedName name="_xlnm._FilterDatabase" localSheetId="5" hidden="1">'1.2'!$A$6:$U$19</definedName>
    <definedName name="_xlnm.Print_Area" localSheetId="7">'2.1-2.14'!$A$1:$AF$33</definedName>
    <definedName name="_xlnm.Print_Area" localSheetId="8">'2.15'!$A$1:$AG$355</definedName>
  </definedNames>
  <calcPr calcId="145621"/>
</workbook>
</file>

<file path=xl/calcChain.xml><?xml version="1.0" encoding="utf-8"?>
<calcChain xmlns="http://schemas.openxmlformats.org/spreadsheetml/2006/main">
  <c r="D24" i="18" l="1"/>
  <c r="F14" i="1" l="1"/>
  <c r="I14" i="1"/>
  <c r="J14" i="1"/>
  <c r="K14" i="1"/>
  <c r="L14" i="1"/>
  <c r="S14" i="1"/>
  <c r="T14" i="1"/>
  <c r="U14" i="1"/>
  <c r="V14" i="1"/>
  <c r="Y14" i="1"/>
  <c r="Z14" i="1"/>
  <c r="AA14" i="1"/>
  <c r="AB14" i="1"/>
  <c r="AC14" i="1"/>
  <c r="AD14" i="1"/>
  <c r="AE14" i="1"/>
  <c r="AF14" i="1"/>
  <c r="E14" i="1"/>
  <c r="AN50" i="25" l="1"/>
  <c r="AM50" i="25"/>
  <c r="AL50" i="25"/>
  <c r="AK50" i="25"/>
  <c r="AJ50" i="25"/>
  <c r="AI50" i="25"/>
  <c r="AH50" i="25"/>
  <c r="AG50" i="25"/>
  <c r="AF50" i="25"/>
  <c r="AE50" i="25"/>
  <c r="AD50" i="25"/>
  <c r="AC50" i="25"/>
  <c r="AB50" i="25"/>
  <c r="AA50" i="25"/>
  <c r="Z50" i="25"/>
  <c r="Y50" i="25"/>
  <c r="X50" i="25"/>
  <c r="W50" i="25"/>
  <c r="V50" i="25"/>
  <c r="U50" i="25"/>
  <c r="T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AN45" i="25"/>
  <c r="AM45" i="25"/>
  <c r="AL45" i="25"/>
  <c r="AK45" i="25"/>
  <c r="AJ45" i="25"/>
  <c r="AI45" i="25"/>
  <c r="AH45" i="25"/>
  <c r="AG45" i="25"/>
  <c r="AF45" i="25"/>
  <c r="AE45" i="25"/>
  <c r="AD45" i="25"/>
  <c r="AC45" i="25"/>
  <c r="AB45" i="25"/>
  <c r="AA45" i="25"/>
  <c r="Z45" i="25"/>
  <c r="Y45" i="25"/>
  <c r="X45" i="25"/>
  <c r="W45" i="25"/>
  <c r="V45" i="25"/>
  <c r="U45" i="25"/>
  <c r="T45" i="25"/>
  <c r="S45" i="25"/>
  <c r="R45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D45" i="25"/>
  <c r="AN40" i="25"/>
  <c r="AM40" i="25"/>
  <c r="AL40" i="25"/>
  <c r="AK40" i="25"/>
  <c r="AJ40" i="25"/>
  <c r="AI40" i="25"/>
  <c r="AH40" i="25"/>
  <c r="AG40" i="25"/>
  <c r="AF40" i="25"/>
  <c r="AE40" i="25"/>
  <c r="AD40" i="25"/>
  <c r="AC40" i="25"/>
  <c r="AB40" i="25"/>
  <c r="AA40" i="25"/>
  <c r="Z40" i="25"/>
  <c r="Y40" i="25"/>
  <c r="X40" i="25"/>
  <c r="W40" i="25"/>
  <c r="V40" i="25"/>
  <c r="U40" i="25"/>
  <c r="T40" i="25"/>
  <c r="S40" i="25"/>
  <c r="R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D40" i="25"/>
  <c r="AN35" i="25"/>
  <c r="AM35" i="25"/>
  <c r="AL35" i="25"/>
  <c r="AK35" i="25"/>
  <c r="AJ35" i="25"/>
  <c r="AI35" i="25"/>
  <c r="AH35" i="25"/>
  <c r="AG35" i="25"/>
  <c r="AF35" i="25"/>
  <c r="AE35" i="25"/>
  <c r="AD35" i="25"/>
  <c r="AC35" i="25"/>
  <c r="AB35" i="25"/>
  <c r="AA35" i="25"/>
  <c r="Z35" i="25"/>
  <c r="Y35" i="25"/>
  <c r="X35" i="25"/>
  <c r="W35" i="25"/>
  <c r="V35" i="25"/>
  <c r="U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AN29" i="25"/>
  <c r="AM29" i="25"/>
  <c r="AL29" i="25"/>
  <c r="AK29" i="25"/>
  <c r="AJ29" i="25"/>
  <c r="AI29" i="25"/>
  <c r="AH29" i="25"/>
  <c r="AG29" i="25"/>
  <c r="AF29" i="25"/>
  <c r="AE29" i="25"/>
  <c r="AD29" i="25"/>
  <c r="AC29" i="25"/>
  <c r="AB29" i="25"/>
  <c r="AA29" i="25"/>
  <c r="Z29" i="25"/>
  <c r="Y29" i="25"/>
  <c r="X29" i="25"/>
  <c r="W29" i="25"/>
  <c r="V29" i="25"/>
  <c r="U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AN24" i="25"/>
  <c r="AM24" i="25"/>
  <c r="AL24" i="25"/>
  <c r="AK24" i="25"/>
  <c r="AJ24" i="25"/>
  <c r="AI24" i="25"/>
  <c r="AH24" i="25"/>
  <c r="AG24" i="25"/>
  <c r="AF24" i="25"/>
  <c r="AE24" i="25"/>
  <c r="AD24" i="25"/>
  <c r="AC24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AN19" i="25"/>
  <c r="AM19" i="25"/>
  <c r="AL19" i="25"/>
  <c r="AK19" i="25"/>
  <c r="AJ19" i="25"/>
  <c r="AI19" i="25"/>
  <c r="AH19" i="25"/>
  <c r="AG19" i="25"/>
  <c r="AF19" i="25"/>
  <c r="AE19" i="25"/>
  <c r="AD19" i="25"/>
  <c r="AC19" i="25"/>
  <c r="AB19" i="25"/>
  <c r="AA19" i="25"/>
  <c r="Z19" i="25"/>
  <c r="Y19" i="25"/>
  <c r="X19" i="25"/>
  <c r="W19" i="25"/>
  <c r="V19" i="25"/>
  <c r="U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AN14" i="25"/>
  <c r="AM14" i="25"/>
  <c r="AL14" i="25"/>
  <c r="AK14" i="25"/>
  <c r="AJ14" i="25"/>
  <c r="AI14" i="25"/>
  <c r="AH14" i="25"/>
  <c r="AG14" i="25"/>
  <c r="AF14" i="25"/>
  <c r="AE14" i="25"/>
  <c r="AD14" i="25"/>
  <c r="AC14" i="25"/>
  <c r="AB14" i="25"/>
  <c r="AA14" i="25"/>
  <c r="Z14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AN9" i="25"/>
  <c r="AM9" i="25"/>
  <c r="AL9" i="25"/>
  <c r="AK9" i="25"/>
  <c r="AJ9" i="25"/>
  <c r="AI9" i="25"/>
  <c r="AH9" i="25"/>
  <c r="AG9" i="25"/>
  <c r="AF9" i="25"/>
  <c r="AE9" i="25"/>
  <c r="AD9" i="25"/>
  <c r="AC9" i="25"/>
  <c r="AB9" i="25"/>
  <c r="AA9" i="25"/>
  <c r="Z9" i="25"/>
  <c r="Y9" i="25"/>
  <c r="X9" i="25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AN50" i="24"/>
  <c r="AM50" i="24"/>
  <c r="AL50" i="24"/>
  <c r="AK50" i="24"/>
  <c r="AJ50" i="24"/>
  <c r="AI50" i="24"/>
  <c r="AH50" i="24"/>
  <c r="AG50" i="24"/>
  <c r="AF50" i="24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AN45" i="24"/>
  <c r="AM45" i="24"/>
  <c r="AL45" i="24"/>
  <c r="AK45" i="24"/>
  <c r="AJ45" i="24"/>
  <c r="AI45" i="24"/>
  <c r="AH45" i="24"/>
  <c r="AG45" i="24"/>
  <c r="AF45" i="24"/>
  <c r="AE45" i="24"/>
  <c r="AD45" i="24"/>
  <c r="AC45" i="24"/>
  <c r="AB45" i="24"/>
  <c r="AA45" i="24"/>
  <c r="Z45" i="24"/>
  <c r="Y45" i="24"/>
  <c r="X45" i="24"/>
  <c r="W45" i="24"/>
  <c r="V45" i="24"/>
  <c r="U45" i="24"/>
  <c r="T45" i="24"/>
  <c r="S45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AN40" i="24"/>
  <c r="AM40" i="24"/>
  <c r="AL40" i="24"/>
  <c r="AK40" i="24"/>
  <c r="AJ40" i="24"/>
  <c r="AI40" i="24"/>
  <c r="AH40" i="24"/>
  <c r="AG40" i="24"/>
  <c r="AF40" i="24"/>
  <c r="AE40" i="24"/>
  <c r="AD40" i="24"/>
  <c r="AC40" i="24"/>
  <c r="AB40" i="24"/>
  <c r="AA40" i="24"/>
  <c r="Z40" i="24"/>
  <c r="Y40" i="24"/>
  <c r="X40" i="24"/>
  <c r="W40" i="24"/>
  <c r="V40" i="24"/>
  <c r="U40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AN35" i="24"/>
  <c r="AM35" i="24"/>
  <c r="AL35" i="24"/>
  <c r="AK35" i="24"/>
  <c r="AJ35" i="24"/>
  <c r="AI35" i="24"/>
  <c r="AH35" i="24"/>
  <c r="AG35" i="24"/>
  <c r="AF35" i="24"/>
  <c r="AE35" i="24"/>
  <c r="AD35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AN29" i="24"/>
  <c r="AM29" i="24"/>
  <c r="AL29" i="24"/>
  <c r="AK29" i="24"/>
  <c r="AJ29" i="24"/>
  <c r="AI29" i="24"/>
  <c r="AH29" i="24"/>
  <c r="AG29" i="24"/>
  <c r="AF29" i="24"/>
  <c r="AE29" i="24"/>
  <c r="AD29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AN24" i="24"/>
  <c r="AM24" i="24"/>
  <c r="AL24" i="24"/>
  <c r="AK24" i="24"/>
  <c r="AJ24" i="24"/>
  <c r="AI24" i="24"/>
  <c r="AH24" i="24"/>
  <c r="AG24" i="24"/>
  <c r="AF24" i="24"/>
  <c r="AE24" i="24"/>
  <c r="AD24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AN19" i="24"/>
  <c r="AM19" i="24"/>
  <c r="AL19" i="24"/>
  <c r="AK19" i="24"/>
  <c r="AJ19" i="24"/>
  <c r="AI19" i="24"/>
  <c r="AH19" i="24"/>
  <c r="AG19" i="24"/>
  <c r="AF19" i="24"/>
  <c r="AE19" i="24"/>
  <c r="AD19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AN14" i="24"/>
  <c r="AM14" i="24"/>
  <c r="AL14" i="24"/>
  <c r="AK14" i="24"/>
  <c r="AJ14" i="24"/>
  <c r="AI14" i="24"/>
  <c r="AH14" i="24"/>
  <c r="AG14" i="24"/>
  <c r="AF14" i="24"/>
  <c r="AE14" i="24"/>
  <c r="AD14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AN9" i="24"/>
  <c r="AM9" i="24"/>
  <c r="AL9" i="24"/>
  <c r="AK9" i="24"/>
  <c r="AJ9" i="24"/>
  <c r="AI9" i="24"/>
  <c r="AH9" i="24"/>
  <c r="AG9" i="24"/>
  <c r="AF9" i="24"/>
  <c r="AE9" i="24"/>
  <c r="AD9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G50" i="20"/>
  <c r="F50" i="20"/>
  <c r="E50" i="20"/>
  <c r="D50" i="20"/>
  <c r="AN45" i="20"/>
  <c r="AM45" i="20"/>
  <c r="AL45" i="20"/>
  <c r="AK45" i="20"/>
  <c r="AJ45" i="20"/>
  <c r="AI45" i="20"/>
  <c r="AH45" i="20"/>
  <c r="AG45" i="20"/>
  <c r="AF45" i="20"/>
  <c r="AE45" i="20"/>
  <c r="AD45" i="20"/>
  <c r="AC45" i="20"/>
  <c r="AB45" i="20"/>
  <c r="AA45" i="20"/>
  <c r="Z45" i="20"/>
  <c r="Y45" i="20"/>
  <c r="X45" i="20"/>
  <c r="W45" i="20"/>
  <c r="V45" i="20"/>
  <c r="U45" i="20"/>
  <c r="T45" i="20"/>
  <c r="S45" i="20"/>
  <c r="R45" i="20"/>
  <c r="Q45" i="20"/>
  <c r="P45" i="20"/>
  <c r="O45" i="20"/>
  <c r="N45" i="20"/>
  <c r="M45" i="20"/>
  <c r="L45" i="20"/>
  <c r="K45" i="20"/>
  <c r="J45" i="20"/>
  <c r="I45" i="20"/>
  <c r="H45" i="20"/>
  <c r="G45" i="20"/>
  <c r="F45" i="20"/>
  <c r="E45" i="20"/>
  <c r="D45" i="20"/>
  <c r="AN40" i="20"/>
  <c r="AM40" i="20"/>
  <c r="AL40" i="20"/>
  <c r="AK40" i="20"/>
  <c r="AJ40" i="20"/>
  <c r="AI40" i="20"/>
  <c r="AH40" i="20"/>
  <c r="AG40" i="20"/>
  <c r="AF40" i="20"/>
  <c r="AE40" i="20"/>
  <c r="AD40" i="20"/>
  <c r="AC40" i="20"/>
  <c r="AB40" i="20"/>
  <c r="AA40" i="20"/>
  <c r="Z40" i="20"/>
  <c r="Y40" i="20"/>
  <c r="X40" i="20"/>
  <c r="W40" i="20"/>
  <c r="V40" i="20"/>
  <c r="U40" i="20"/>
  <c r="T40" i="20"/>
  <c r="S40" i="20"/>
  <c r="R40" i="20"/>
  <c r="Q40" i="20"/>
  <c r="P40" i="20"/>
  <c r="O40" i="20"/>
  <c r="N40" i="20"/>
  <c r="M40" i="20"/>
  <c r="L40" i="20"/>
  <c r="K40" i="20"/>
  <c r="J40" i="20"/>
  <c r="I40" i="20"/>
  <c r="H40" i="20"/>
  <c r="G40" i="20"/>
  <c r="F40" i="20"/>
  <c r="E40" i="20"/>
  <c r="D40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E35" i="20"/>
  <c r="D35" i="20"/>
  <c r="AN29" i="20"/>
  <c r="AM29" i="20"/>
  <c r="AL29" i="20"/>
  <c r="AK29" i="20"/>
  <c r="AJ29" i="20"/>
  <c r="AI29" i="20"/>
  <c r="AH29" i="20"/>
  <c r="AG29" i="20"/>
  <c r="AF29" i="20"/>
  <c r="AE29" i="20"/>
  <c r="AD29" i="20"/>
  <c r="AC29" i="20"/>
  <c r="AB29" i="20"/>
  <c r="AA29" i="20"/>
  <c r="Z29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M29" i="20"/>
  <c r="L29" i="20"/>
  <c r="K29" i="20"/>
  <c r="J29" i="20"/>
  <c r="I29" i="20"/>
  <c r="H29" i="20"/>
  <c r="G29" i="20"/>
  <c r="F29" i="20"/>
  <c r="E29" i="20"/>
  <c r="D29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D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M19" i="20"/>
  <c r="L19" i="20"/>
  <c r="K19" i="20"/>
  <c r="J19" i="20"/>
  <c r="I19" i="20"/>
  <c r="H19" i="20"/>
  <c r="G19" i="20"/>
  <c r="F19" i="20"/>
  <c r="E19" i="20"/>
  <c r="D19" i="20"/>
  <c r="AN14" i="20"/>
  <c r="AM14" i="20"/>
  <c r="AL14" i="20"/>
  <c r="AK14" i="20"/>
  <c r="AJ14" i="20"/>
  <c r="AI14" i="20"/>
  <c r="AH14" i="20"/>
  <c r="AG14" i="20"/>
  <c r="AF14" i="20"/>
  <c r="AE14" i="20"/>
  <c r="AD14" i="20"/>
  <c r="AC14" i="20"/>
  <c r="AB14" i="20"/>
  <c r="AA14" i="20"/>
  <c r="Z14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AN9" i="20"/>
  <c r="AM9" i="20"/>
  <c r="AL9" i="20"/>
  <c r="AK9" i="20"/>
  <c r="AJ9" i="20"/>
  <c r="AI9" i="20"/>
  <c r="AH9" i="20"/>
  <c r="AG9" i="20"/>
  <c r="AF9" i="20"/>
  <c r="AE9" i="20"/>
  <c r="AD9" i="20"/>
  <c r="AC9" i="20"/>
  <c r="AB9" i="20"/>
  <c r="AA9" i="20"/>
  <c r="Z9" i="20"/>
  <c r="Y9" i="20"/>
  <c r="X9" i="20"/>
  <c r="W9" i="20"/>
  <c r="V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H9" i="20"/>
  <c r="G9" i="20"/>
  <c r="F9" i="20"/>
  <c r="E9" i="20"/>
  <c r="D9" i="20"/>
  <c r="AN50" i="19"/>
  <c r="AM50" i="19"/>
  <c r="AL50" i="19"/>
  <c r="AK50" i="19"/>
  <c r="AJ50" i="19"/>
  <c r="AI50" i="19"/>
  <c r="AH50" i="19"/>
  <c r="AG50" i="19"/>
  <c r="AF50" i="19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H50" i="19"/>
  <c r="G50" i="19"/>
  <c r="F50" i="19"/>
  <c r="E50" i="19"/>
  <c r="D50" i="19"/>
  <c r="AN45" i="19"/>
  <c r="AM45" i="19"/>
  <c r="AL45" i="19"/>
  <c r="AK45" i="19"/>
  <c r="AJ45" i="19"/>
  <c r="AI45" i="19"/>
  <c r="AH45" i="19"/>
  <c r="AG45" i="19"/>
  <c r="AF45" i="19"/>
  <c r="AE45" i="19"/>
  <c r="AD45" i="19"/>
  <c r="AC45" i="19"/>
  <c r="AB45" i="19"/>
  <c r="AA45" i="19"/>
  <c r="Z45" i="19"/>
  <c r="Y45" i="19"/>
  <c r="X45" i="19"/>
  <c r="W45" i="19"/>
  <c r="V45" i="19"/>
  <c r="U45" i="19"/>
  <c r="T45" i="19"/>
  <c r="S45" i="19"/>
  <c r="R45" i="19"/>
  <c r="Q45" i="19"/>
  <c r="P45" i="19"/>
  <c r="O45" i="19"/>
  <c r="N45" i="19"/>
  <c r="M45" i="19"/>
  <c r="L45" i="19"/>
  <c r="K45" i="19"/>
  <c r="J45" i="19"/>
  <c r="I45" i="19"/>
  <c r="H45" i="19"/>
  <c r="G45" i="19"/>
  <c r="F45" i="19"/>
  <c r="E45" i="19"/>
  <c r="D45" i="19"/>
  <c r="AN40" i="19"/>
  <c r="AM40" i="19"/>
  <c r="AL40" i="19"/>
  <c r="AK40" i="19"/>
  <c r="AJ40" i="19"/>
  <c r="AI40" i="19"/>
  <c r="AH40" i="19"/>
  <c r="AG40" i="19"/>
  <c r="AF40" i="19"/>
  <c r="AE40" i="19"/>
  <c r="AD40" i="19"/>
  <c r="AC40" i="19"/>
  <c r="AB40" i="19"/>
  <c r="AA40" i="19"/>
  <c r="Z40" i="19"/>
  <c r="Y40" i="19"/>
  <c r="X40" i="19"/>
  <c r="W40" i="19"/>
  <c r="V40" i="19"/>
  <c r="U40" i="19"/>
  <c r="T40" i="19"/>
  <c r="S40" i="19"/>
  <c r="R40" i="19"/>
  <c r="Q40" i="19"/>
  <c r="P40" i="19"/>
  <c r="O40" i="19"/>
  <c r="N40" i="19"/>
  <c r="M40" i="19"/>
  <c r="L40" i="19"/>
  <c r="K40" i="19"/>
  <c r="J40" i="19"/>
  <c r="I40" i="19"/>
  <c r="H40" i="19"/>
  <c r="G40" i="19"/>
  <c r="F40" i="19"/>
  <c r="E40" i="19"/>
  <c r="D40" i="19"/>
  <c r="AN35" i="19"/>
  <c r="AM35" i="19"/>
  <c r="AL35" i="19"/>
  <c r="AK35" i="19"/>
  <c r="AJ35" i="19"/>
  <c r="AI35" i="19"/>
  <c r="AH35" i="19"/>
  <c r="AG35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AN29" i="19"/>
  <c r="AM29" i="19"/>
  <c r="AL29" i="19"/>
  <c r="AK29" i="19"/>
  <c r="AJ29" i="19"/>
  <c r="AI29" i="19"/>
  <c r="AH29" i="19"/>
  <c r="AG29" i="19"/>
  <c r="AF29" i="19"/>
  <c r="AE29" i="19"/>
  <c r="AD29" i="19"/>
  <c r="AC29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F29" i="19"/>
  <c r="E29" i="19"/>
  <c r="D29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AN19" i="19"/>
  <c r="AM19" i="19"/>
  <c r="AL19" i="19"/>
  <c r="AK19" i="19"/>
  <c r="AJ19" i="19"/>
  <c r="AI19" i="19"/>
  <c r="AH19" i="19"/>
  <c r="AG19" i="19"/>
  <c r="AF19" i="19"/>
  <c r="AE19" i="19"/>
  <c r="AD19" i="19"/>
  <c r="AC19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AN14" i="19"/>
  <c r="AM14" i="19"/>
  <c r="AL14" i="19"/>
  <c r="AK14" i="19"/>
  <c r="AJ14" i="19"/>
  <c r="AI14" i="19"/>
  <c r="AH14" i="19"/>
  <c r="AG14" i="19"/>
  <c r="AF14" i="19"/>
  <c r="AE14" i="19"/>
  <c r="AD14" i="19"/>
  <c r="AC14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AN9" i="19"/>
  <c r="AM9" i="19"/>
  <c r="AL9" i="19"/>
  <c r="AK9" i="19"/>
  <c r="AJ9" i="19"/>
  <c r="AI9" i="19"/>
  <c r="AH9" i="19"/>
  <c r="AG9" i="19"/>
  <c r="AF9" i="19"/>
  <c r="AE9" i="19"/>
  <c r="AD9" i="19"/>
  <c r="AC9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AN9" i="18" l="1"/>
  <c r="AM9" i="18"/>
  <c r="AL9" i="18"/>
  <c r="AK9" i="18"/>
  <c r="AN50" i="18" l="1"/>
  <c r="AM50" i="18"/>
  <c r="AL50" i="18"/>
  <c r="AK50" i="18"/>
  <c r="AJ50" i="18"/>
  <c r="AI50" i="18"/>
  <c r="AH50" i="18"/>
  <c r="AG50" i="18"/>
  <c r="AF50" i="18"/>
  <c r="AE50" i="18"/>
  <c r="AD50" i="18"/>
  <c r="AC50" i="18"/>
  <c r="AB50" i="18"/>
  <c r="AA50" i="18"/>
  <c r="Z50" i="18"/>
  <c r="Y50" i="18"/>
  <c r="X50" i="18"/>
  <c r="W50" i="18"/>
  <c r="V50" i="18"/>
  <c r="U50" i="18"/>
  <c r="T50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F50" i="18"/>
  <c r="E50" i="18"/>
  <c r="AN45" i="18"/>
  <c r="AM45" i="18"/>
  <c r="AL45" i="18"/>
  <c r="AK45" i="18"/>
  <c r="AJ45" i="18"/>
  <c r="AI45" i="18"/>
  <c r="AH45" i="18"/>
  <c r="AG45" i="18"/>
  <c r="AF45" i="18"/>
  <c r="AE45" i="18"/>
  <c r="AD45" i="18"/>
  <c r="AC45" i="18"/>
  <c r="AB45" i="18"/>
  <c r="AA45" i="18"/>
  <c r="Z45" i="18"/>
  <c r="Y45" i="18"/>
  <c r="X45" i="18"/>
  <c r="W45" i="18"/>
  <c r="V45" i="18"/>
  <c r="U45" i="18"/>
  <c r="T45" i="18"/>
  <c r="S45" i="18"/>
  <c r="R45" i="18"/>
  <c r="Q45" i="18"/>
  <c r="P45" i="18"/>
  <c r="O45" i="18"/>
  <c r="N45" i="18"/>
  <c r="M45" i="18"/>
  <c r="L45" i="18"/>
  <c r="K45" i="18"/>
  <c r="J45" i="18"/>
  <c r="I45" i="18"/>
  <c r="H45" i="18"/>
  <c r="G45" i="18"/>
  <c r="F45" i="18"/>
  <c r="E45" i="18"/>
  <c r="AN40" i="18"/>
  <c r="AM40" i="18"/>
  <c r="AL40" i="18"/>
  <c r="AK40" i="18"/>
  <c r="AJ40" i="18"/>
  <c r="AI40" i="18"/>
  <c r="AH40" i="18"/>
  <c r="AG40" i="18"/>
  <c r="AF40" i="18"/>
  <c r="AE40" i="18"/>
  <c r="AD40" i="18"/>
  <c r="AC40" i="18"/>
  <c r="AB40" i="18"/>
  <c r="AA40" i="18"/>
  <c r="Z40" i="18"/>
  <c r="Y40" i="18"/>
  <c r="X40" i="18"/>
  <c r="W40" i="18"/>
  <c r="V40" i="18"/>
  <c r="U40" i="18"/>
  <c r="T40" i="18"/>
  <c r="S40" i="18"/>
  <c r="R40" i="18"/>
  <c r="Q40" i="18"/>
  <c r="P40" i="18"/>
  <c r="O40" i="18"/>
  <c r="N40" i="18"/>
  <c r="M40" i="18"/>
  <c r="L40" i="18"/>
  <c r="K40" i="18"/>
  <c r="J40" i="18"/>
  <c r="I40" i="18"/>
  <c r="H40" i="18"/>
  <c r="G40" i="18"/>
  <c r="F40" i="18"/>
  <c r="E40" i="18"/>
  <c r="AN35" i="18"/>
  <c r="AM35" i="18"/>
  <c r="AL35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AN29" i="18"/>
  <c r="AM29" i="18"/>
  <c r="AL29" i="18"/>
  <c r="AK29" i="18"/>
  <c r="AJ29" i="18"/>
  <c r="AI29" i="18"/>
  <c r="AH29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AN19" i="18"/>
  <c r="AM19" i="18"/>
  <c r="AL19" i="18"/>
  <c r="AK19" i="18"/>
  <c r="AJ19" i="18"/>
  <c r="AI19" i="18"/>
  <c r="AH19" i="18"/>
  <c r="AG19" i="18"/>
  <c r="AF19" i="18"/>
  <c r="AE19" i="18"/>
  <c r="AD19" i="18"/>
  <c r="AC19" i="18"/>
  <c r="AB19" i="18"/>
  <c r="AA19" i="18"/>
  <c r="Z19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F19" i="18"/>
  <c r="E19" i="18"/>
  <c r="AN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AA14" i="18"/>
  <c r="Z14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F14" i="18"/>
  <c r="E14" i="18"/>
  <c r="AJ9" i="18"/>
  <c r="AI9" i="18"/>
  <c r="AH9" i="18"/>
  <c r="AG9" i="18"/>
  <c r="AF9" i="18"/>
  <c r="AE9" i="18"/>
  <c r="AD9" i="18"/>
  <c r="AC9" i="18"/>
  <c r="AB9" i="18"/>
  <c r="AA9" i="18"/>
  <c r="Z9" i="18"/>
  <c r="Y9" i="18"/>
  <c r="X9" i="18"/>
  <c r="W9" i="18"/>
  <c r="V9" i="18"/>
  <c r="U9" i="18"/>
  <c r="T9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F9" i="18"/>
  <c r="E9" i="18"/>
  <c r="D9" i="18"/>
  <c r="D50" i="18"/>
  <c r="D45" i="18"/>
  <c r="D40" i="18"/>
  <c r="D35" i="18"/>
  <c r="D29" i="18"/>
  <c r="D19" i="18"/>
  <c r="D14" i="18"/>
  <c r="U19" i="4" l="1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E19" i="4"/>
</calcChain>
</file>

<file path=xl/sharedStrings.xml><?xml version="1.0" encoding="utf-8"?>
<sst xmlns="http://schemas.openxmlformats.org/spreadsheetml/2006/main" count="2352" uniqueCount="622">
  <si>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</si>
  <si>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</si>
  <si>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</si>
  <si>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</si>
  <si>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</si>
  <si>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</si>
  <si>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</si>
  <si>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</si>
  <si>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</si>
  <si>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</si>
  <si>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</si>
  <si>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</si>
  <si>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</si>
  <si>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</si>
  <si>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</si>
  <si>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</si>
  <si>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</si>
  <si>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</si>
  <si>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</si>
  <si>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</si>
  <si>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</si>
  <si>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</si>
  <si>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</si>
  <si>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</si>
  <si>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</si>
  <si>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</si>
  <si>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</si>
  <si>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</si>
  <si>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</si>
  <si>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</si>
  <si>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</si>
  <si>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</si>
  <si>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</si>
  <si>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</si>
  <si>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</si>
  <si>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</si>
  <si>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</si>
  <si>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</si>
  <si>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</si>
  <si>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</si>
  <si>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</si>
  <si>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</si>
  <si>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</si>
  <si>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</si>
  <si>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</si>
  <si>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</si>
  <si>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</si>
  <si>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</si>
  <si>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</si>
  <si>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</si>
  <si>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</si>
  <si>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</si>
  <si>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</si>
  <si>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</si>
  <si>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</si>
  <si>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</si>
  <si>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</si>
  <si>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</si>
  <si>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</si>
  <si>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</si>
  <si>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</si>
  <si>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</si>
  <si>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</si>
  <si>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</si>
  <si>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</si>
  <si>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</si>
  <si>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</si>
  <si>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</si>
  <si>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</si>
  <si>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</si>
  <si>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</si>
  <si>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</si>
  <si>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</si>
  <si>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</si>
  <si>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</si>
  <si>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</si>
  <si>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</si>
  <si>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</si>
  <si>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</si>
  <si>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</si>
  <si>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</si>
  <si>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</si>
  <si>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</si>
  <si>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</si>
  <si>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</si>
  <si>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</si>
  <si>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</si>
  <si>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</si>
  <si>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</si>
  <si>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</si>
  <si>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</si>
  <si>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 xml:space="preserve">Наименование  лесничества </t>
  </si>
  <si>
    <t>Площадь, га</t>
  </si>
  <si>
    <t>№ п\п</t>
  </si>
  <si>
    <t xml:space="preserve">Наименование лесничества </t>
  </si>
  <si>
    <t>Наименование участкового лесничесва</t>
  </si>
  <si>
    <t>Всего, га</t>
  </si>
  <si>
    <t>количество, шт</t>
  </si>
  <si>
    <t>площадь, га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</si>
  <si>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</si>
  <si>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</si>
  <si>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</si>
  <si>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</si>
  <si>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</si>
  <si>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Ешт</t>
  </si>
  <si>
    <t>Елп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</si>
  <si>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</si>
  <si>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</si>
  <si>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</si>
  <si>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</si>
  <si>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Столбцы 9 и 21 заполняем без квартальных просек</t>
  </si>
  <si>
    <t>Субъект Российской Федерации</t>
  </si>
  <si>
    <t>ЯНВАРЬ-МАРТ</t>
  </si>
  <si>
    <t>Камбарское</t>
  </si>
  <si>
    <t xml:space="preserve">Хвойные </t>
  </si>
  <si>
    <t>Площадь по типам леса, га</t>
  </si>
  <si>
    <t>без деления</t>
  </si>
  <si>
    <t>Сбр</t>
  </si>
  <si>
    <t>Сч</t>
  </si>
  <si>
    <t>Скс</t>
  </si>
  <si>
    <t>Ссн</t>
  </si>
  <si>
    <t>Слп</t>
  </si>
  <si>
    <t>Сдл</t>
  </si>
  <si>
    <t>Сос</t>
  </si>
  <si>
    <t>Сб</t>
  </si>
  <si>
    <t>Сс</t>
  </si>
  <si>
    <t>Екс</t>
  </si>
  <si>
    <t>Есн</t>
  </si>
  <si>
    <t>Едл</t>
  </si>
  <si>
    <t>Еп</t>
  </si>
  <si>
    <t>Бо</t>
  </si>
  <si>
    <t>Ес</t>
  </si>
  <si>
    <t>Олчп</t>
  </si>
  <si>
    <t xml:space="preserve">Количество лесных пожаров (динамика) </t>
  </si>
  <si>
    <t>+114,4281</t>
  </si>
  <si>
    <t>ООО "КамаДрев"</t>
  </si>
  <si>
    <t>ООО "Белкамнефть"</t>
  </si>
  <si>
    <t>ООО "Нефтетрейд-Удмуртия"</t>
  </si>
  <si>
    <t>ОАО "Российские железные дороги"</t>
  </si>
  <si>
    <t>ООО "УДС-нефть"</t>
  </si>
  <si>
    <t>ООО "Региональная Инвестиционная Компания"</t>
  </si>
  <si>
    <t>АО "Связьтранснефть"</t>
  </si>
  <si>
    <t>АО "Транснефть - Прикамье"</t>
  </si>
  <si>
    <t>ООО"Лукойл-Транс"</t>
  </si>
  <si>
    <t>ПАО "ФСК Россети"</t>
  </si>
  <si>
    <t>8-14, 16-19, 21-27, 30-36, 40, 47-57, 62-72, 76-79, 83-86, 88-94, 100-106, 110, 111, 117-124, 128, 133-140, 158-163, 179-183, 192-196, 213-215, 218, 219, 233-238, 249-254, 262, 364-270, 279-281</t>
  </si>
  <si>
    <t xml:space="preserve">294(15), 302(12), 303(8, 13), 318(5, 7), 271(7), 318(7), 189(22, 24), 210(11, 12), 211(1-8), 216(1-4), 217(1, 3), 210(12, 20), 295(1, 3, 5-7, 9, 14, 17, 18), 305(4, 11, 12, 14), 304(9), 321(7, 8, 11-13, 16, 22, 23), 338(6, 9-11, 15, 16) </t>
  </si>
  <si>
    <t xml:space="preserve">214(9, 12, 14, 22), 89(20-22,28), 90(23, 25), 91(20), 102(1) </t>
  </si>
  <si>
    <t>4(20), 87(8-11), 88(9, 14-24, 26, 27), 89(16, 19, 21,22 25, 27, 28), 90(12-19, 22, 23, 25), 91(21), 100(1-8, 18), 101(1-6, 21,22), 102(1-11, 18), 103(1, 12, 13), 214(11, 12, 17, 18, 22), 233(2, 4, 5, 10, 14), 247(19, 21, 22), 248(1, 15), 261(2, 3, 9-12, 14, 15)</t>
  </si>
  <si>
    <t>331(11, 13)</t>
  </si>
  <si>
    <t>346(18), 360(7, 8, 19-23, 29)</t>
  </si>
  <si>
    <t>361(37), 362(21, 23, 26, 27, 29), 363(10-16)</t>
  </si>
  <si>
    <t>354(15)</t>
  </si>
  <si>
    <t>287(12), 309(5), 326(10), 343(12), 353(11,23), 359(10, 11), 288(14)</t>
  </si>
  <si>
    <t>343(28), 353(23), 360(6), 363(10)</t>
  </si>
  <si>
    <t>26(3), 67(3), 71(20), 84(15), 110(20), 127(3), 148(19), 170(5)</t>
  </si>
  <si>
    <t>Заготовка древесины</t>
  </si>
  <si>
    <t>Осуществление  геологического изучения недр, разведка и добыча полезных ископаемых</t>
  </si>
  <si>
    <t>Строительство, реконструкция, эксплуатация линейных объектов</t>
  </si>
  <si>
    <t xml:space="preserve">Строительство и эксплуатация водохранилищ и иных искусственных водных объектов, создания и расшрения моских и речных портов, строительства, реконструкции и эксплуатации гидротехнических сооружений </t>
  </si>
  <si>
    <t>ООО СУ "УралДомСтрой"</t>
  </si>
  <si>
    <t>329(1-6), 330(9, 12-14), 331(1, 11), 332(18, 22, 24), 333(17, 20-24, 29, 31, 32), 334(4, 10, 11), 335(1, 11, 13, 19, 40, 41)</t>
  </si>
  <si>
    <t xml:space="preserve">Реконструкция, км  </t>
  </si>
  <si>
    <t xml:space="preserve"> Лесные дороги, предназначенные для охраны лесов от пожаров</t>
  </si>
  <si>
    <t>87/12</t>
  </si>
  <si>
    <t>98/27</t>
  </si>
  <si>
    <t>99/19</t>
  </si>
  <si>
    <t>115/12</t>
  </si>
  <si>
    <t>116/10</t>
  </si>
  <si>
    <t>129/18,21</t>
  </si>
  <si>
    <t>154/19</t>
  </si>
  <si>
    <t>155/13</t>
  </si>
  <si>
    <t>156/24</t>
  </si>
  <si>
    <t>175/20</t>
  </si>
  <si>
    <t>184/20</t>
  </si>
  <si>
    <t>187/26</t>
  </si>
  <si>
    <t>205/22</t>
  </si>
  <si>
    <t>209/30</t>
  </si>
  <si>
    <t>211/18</t>
  </si>
  <si>
    <t>212/32</t>
  </si>
  <si>
    <t>216/28</t>
  </si>
  <si>
    <t>217/25</t>
  </si>
  <si>
    <t>228/21,22</t>
  </si>
  <si>
    <t>229/28</t>
  </si>
  <si>
    <t>230/32</t>
  </si>
  <si>
    <t>232/20</t>
  </si>
  <si>
    <t>246/27-29</t>
  </si>
  <si>
    <t>247/20,21</t>
  </si>
  <si>
    <t>248/14</t>
  </si>
  <si>
    <t>261/14</t>
  </si>
  <si>
    <t>275/17,19</t>
  </si>
  <si>
    <t>7/16</t>
  </si>
  <si>
    <t>2/37</t>
  </si>
  <si>
    <t>20/12</t>
  </si>
  <si>
    <t>46/19</t>
  </si>
  <si>
    <t>61/18</t>
  </si>
  <si>
    <t>240/14</t>
  </si>
  <si>
    <t>263/16</t>
  </si>
  <si>
    <t>276/17</t>
  </si>
  <si>
    <t>290/43</t>
  </si>
  <si>
    <t>291/21</t>
  </si>
  <si>
    <t>301/13</t>
  </si>
  <si>
    <t>303/20</t>
  </si>
  <si>
    <t>313/16</t>
  </si>
  <si>
    <t>314/13</t>
  </si>
  <si>
    <t>315/21</t>
  </si>
  <si>
    <t>316/18,20</t>
  </si>
  <si>
    <t>317/20</t>
  </si>
  <si>
    <t>318/17</t>
  </si>
  <si>
    <t>319/20</t>
  </si>
  <si>
    <t>329/15,18</t>
  </si>
  <si>
    <t>330/20</t>
  </si>
  <si>
    <t>331/12</t>
  </si>
  <si>
    <t>332/23</t>
  </si>
  <si>
    <t>333/28,29</t>
  </si>
  <si>
    <t>334/22</t>
  </si>
  <si>
    <t>335/40,41</t>
  </si>
  <si>
    <t>347/28</t>
  </si>
  <si>
    <t>348/22</t>
  </si>
  <si>
    <t>360/2,27,29</t>
  </si>
  <si>
    <t>361/38-40,42</t>
  </si>
  <si>
    <t>362/14,32</t>
  </si>
  <si>
    <t>363/7,9,33</t>
  </si>
  <si>
    <t>364/30</t>
  </si>
  <si>
    <t>365/26</t>
  </si>
  <si>
    <t>109/23</t>
  </si>
  <si>
    <t>125/14</t>
  </si>
  <si>
    <t>223/41</t>
  </si>
  <si>
    <t>225/10</t>
  </si>
  <si>
    <t>284/33</t>
  </si>
  <si>
    <t>285/17</t>
  </si>
  <si>
    <t>310/21</t>
  </si>
  <si>
    <t>320/15</t>
  </si>
  <si>
    <t>321/24</t>
  </si>
  <si>
    <t>322/19</t>
  </si>
  <si>
    <t>323/19</t>
  </si>
  <si>
    <t>326/23</t>
  </si>
  <si>
    <t>327/35</t>
  </si>
  <si>
    <t>336/15</t>
  </si>
  <si>
    <t>337/24</t>
  </si>
  <si>
    <t>338/19</t>
  </si>
  <si>
    <t>339/10</t>
  </si>
  <si>
    <t>340/21</t>
  </si>
  <si>
    <t>341/30</t>
  </si>
  <si>
    <t>342/23</t>
  </si>
  <si>
    <t>343/27</t>
  </si>
  <si>
    <t>344/25</t>
  </si>
  <si>
    <t>351/21</t>
  </si>
  <si>
    <t>359/17</t>
  </si>
  <si>
    <t>28/12</t>
  </si>
  <si>
    <t>3/16</t>
  </si>
  <si>
    <t>3/20</t>
  </si>
  <si>
    <t>114/5</t>
  </si>
  <si>
    <t>114/6</t>
  </si>
  <si>
    <t>197/12</t>
  </si>
  <si>
    <t>249/14</t>
  </si>
  <si>
    <t>250/18</t>
  </si>
  <si>
    <t>262/3</t>
  </si>
  <si>
    <t>264/40</t>
  </si>
  <si>
    <t>35/32</t>
  </si>
  <si>
    <t>67/28</t>
  </si>
  <si>
    <t>68/20</t>
  </si>
  <si>
    <t>69/24</t>
  </si>
  <si>
    <t>71/30</t>
  </si>
  <si>
    <t>111/26</t>
  </si>
  <si>
    <t>128/14</t>
  </si>
  <si>
    <t>265/28</t>
  </si>
  <si>
    <t>266/17</t>
  </si>
  <si>
    <t>269/12</t>
  </si>
  <si>
    <t>63/17</t>
  </si>
  <si>
    <t>77/11</t>
  </si>
  <si>
    <t>79/22</t>
  </si>
  <si>
    <t>235/17</t>
  </si>
  <si>
    <t>236/42</t>
  </si>
  <si>
    <t>237/23</t>
  </si>
  <si>
    <t>238/14</t>
  </si>
  <si>
    <t>252/22</t>
  </si>
  <si>
    <t>47/12</t>
  </si>
  <si>
    <t>48/16</t>
  </si>
  <si>
    <t>24/10</t>
  </si>
  <si>
    <t>25/13</t>
  </si>
  <si>
    <t>16/21</t>
  </si>
  <si>
    <t>233/14</t>
  </si>
  <si>
    <t>213/31</t>
  </si>
  <si>
    <t>214/22</t>
  </si>
  <si>
    <t>215/8</t>
  </si>
  <si>
    <t>193/28</t>
  </si>
  <si>
    <t>195/17</t>
  </si>
  <si>
    <t>196/17</t>
  </si>
  <si>
    <t>192/29</t>
  </si>
  <si>
    <t>179/25</t>
  </si>
  <si>
    <t>183/17</t>
  </si>
  <si>
    <t>159/12</t>
  </si>
  <si>
    <t>160/12</t>
  </si>
  <si>
    <t>134/19</t>
  </si>
  <si>
    <t>137/12</t>
  </si>
  <si>
    <t>119/23</t>
  </si>
  <si>
    <t>120/11</t>
  </si>
  <si>
    <t>122/20</t>
  </si>
  <si>
    <t>102/17</t>
  </si>
  <si>
    <t>104/24</t>
  </si>
  <si>
    <t>105/25</t>
  </si>
  <si>
    <t>88/26</t>
  </si>
  <si>
    <t>89/28</t>
  </si>
  <si>
    <t>90/26</t>
  </si>
  <si>
    <t>91/26</t>
  </si>
  <si>
    <t>92/23</t>
  </si>
  <si>
    <t>93/24</t>
  </si>
  <si>
    <t>94/26</t>
  </si>
  <si>
    <t>итого</t>
  </si>
  <si>
    <t>Противопожарные минерализованные полосы</t>
  </si>
  <si>
    <t>98/21-23,25</t>
  </si>
  <si>
    <t>99/14-16,18</t>
  </si>
  <si>
    <t>115/6,-8,11</t>
  </si>
  <si>
    <t>130/3,6,14-16</t>
  </si>
  <si>
    <t>131/1,2,6,7,9,11-15</t>
  </si>
  <si>
    <t>153/4,12,18-20</t>
  </si>
  <si>
    <t>154/9,13</t>
  </si>
  <si>
    <t>116/3-6,8,9</t>
  </si>
  <si>
    <t>132/1</t>
  </si>
  <si>
    <t>155/1,8,11,12</t>
  </si>
  <si>
    <t>173/6,7,10,12-16,18</t>
  </si>
  <si>
    <t>187/1,9,12-14,17-19,24</t>
  </si>
  <si>
    <t>188/13</t>
  </si>
  <si>
    <t>209/2,3,10,11,14-16,19,28</t>
  </si>
  <si>
    <t>210/18,19</t>
  </si>
  <si>
    <t>229/1,25,14,15,19,21</t>
  </si>
  <si>
    <t>2/1,2,4,6-10,15,18,21,35</t>
  </si>
  <si>
    <t>41/1-4</t>
  </si>
  <si>
    <t>42/1,3,5,6,8,9</t>
  </si>
  <si>
    <t>43/1,4,7</t>
  </si>
  <si>
    <t>46/1-6,9</t>
  </si>
  <si>
    <t>58/1,2</t>
  </si>
  <si>
    <t>73/1,3,5,10,14,15</t>
  </si>
  <si>
    <t>87/1-3,7,8,10</t>
  </si>
  <si>
    <t>20/7,8</t>
  </si>
  <si>
    <t>98/1,4-8</t>
  </si>
  <si>
    <t>152/1-6</t>
  </si>
  <si>
    <t>174/10,19</t>
  </si>
  <si>
    <t>247/3,8,14,16,19</t>
  </si>
  <si>
    <t>261/3,4,6</t>
  </si>
  <si>
    <t>275/1,2,7,8,11,13,15</t>
  </si>
  <si>
    <t>300/1</t>
  </si>
  <si>
    <t>301/1,7</t>
  </si>
  <si>
    <t>312/4,7</t>
  </si>
  <si>
    <t>313/5,8</t>
  </si>
  <si>
    <t>329/4,5</t>
  </si>
  <si>
    <t>1/30-37</t>
  </si>
  <si>
    <t>314/2-5</t>
  </si>
  <si>
    <t>315/1-6</t>
  </si>
  <si>
    <t>330/8-10</t>
  </si>
  <si>
    <t>347/1-17</t>
  </si>
  <si>
    <t>348/1-7,12,13</t>
  </si>
  <si>
    <t>246/5,10,11,19,20</t>
  </si>
  <si>
    <t>211/14,15,17</t>
  </si>
  <si>
    <t>212/23,28-30</t>
  </si>
  <si>
    <t>213/28</t>
  </si>
  <si>
    <t>214/1-5,7-10</t>
  </si>
  <si>
    <t>215/1-4</t>
  </si>
  <si>
    <t>249/1-3,7-9</t>
  </si>
  <si>
    <t>235/1-9</t>
  </si>
  <si>
    <t>250/1-3,6,9-17</t>
  </si>
  <si>
    <t>262/2</t>
  </si>
  <si>
    <t>Пожарные наблюдательные пункты (вышки, мачты, павильоны и других наблюдательные пункты), пункты сосредоточения противопожарного инвентаря</t>
  </si>
  <si>
    <t>Камера видеомониторинга</t>
  </si>
  <si>
    <t xml:space="preserve">с.Кама, ул. Гагарина, 73А        </t>
  </si>
  <si>
    <t>ПСПИ</t>
  </si>
  <si>
    <t>с. Камское, ул. Нефтяников,26</t>
  </si>
  <si>
    <t>56º27'17" с.ш. 54º23'57" в.д.          ПК,                   с. Уральское, 1</t>
  </si>
  <si>
    <t>56º15'05" с.ш. 54º21'10" в.д.          кв. 366</t>
  </si>
  <si>
    <t>258(26)</t>
  </si>
  <si>
    <t>250(18)</t>
  </si>
  <si>
    <t>53(15)</t>
  </si>
  <si>
    <t>56(12)</t>
  </si>
  <si>
    <t>316(17)</t>
  </si>
  <si>
    <t>333(6,13,17,25, 27)</t>
  </si>
  <si>
    <t>335(4-6, 13, 17, 22, 24, 26, 29, 31)</t>
  </si>
  <si>
    <t>322(1,6,7,9-12,14-16,18)</t>
  </si>
  <si>
    <t>349(1-7)</t>
  </si>
  <si>
    <t>324(1-3,8,14,21)</t>
  </si>
  <si>
    <t>341(1-3,6,8,13-17,19,20)</t>
  </si>
  <si>
    <t>340(8,10,12,13)</t>
  </si>
  <si>
    <t>348(12,14,15)</t>
  </si>
  <si>
    <t>347(11,20,21,23,24)</t>
  </si>
  <si>
    <t>330(7, 11)</t>
  </si>
  <si>
    <t>5(2,3,4)</t>
  </si>
  <si>
    <t>197(5)</t>
  </si>
  <si>
    <t>198(4)</t>
  </si>
  <si>
    <t>186(12,17,34)</t>
  </si>
  <si>
    <t>174(26, 27)</t>
  </si>
  <si>
    <t>354(17-19)</t>
  </si>
  <si>
    <t>355(14-17)</t>
  </si>
  <si>
    <t>117(8,9)</t>
  </si>
  <si>
    <t>120(1-5)</t>
  </si>
  <si>
    <t>133(1,11,15-20)</t>
  </si>
  <si>
    <t>134(6,7,9-18)</t>
  </si>
  <si>
    <t>135(1)</t>
  </si>
  <si>
    <t>158(1,2,9)</t>
  </si>
  <si>
    <t>229(22-24)</t>
  </si>
  <si>
    <t>98(21-23,25)</t>
  </si>
  <si>
    <t>244(2,5)</t>
  </si>
  <si>
    <t>99(14-16,18)</t>
  </si>
  <si>
    <t>366(27,28)</t>
  </si>
  <si>
    <t>115(6-8,11)</t>
  </si>
  <si>
    <t>130(3,6,14-16)</t>
  </si>
  <si>
    <t>131(1,2,6,9,11-15)</t>
  </si>
  <si>
    <t>153(4,12,18-20)</t>
  </si>
  <si>
    <t>154(9,13)</t>
  </si>
  <si>
    <t>116(3-6,8,9)</t>
  </si>
  <si>
    <t>132(1)</t>
  </si>
  <si>
    <t>155(1,8,11,12)</t>
  </si>
  <si>
    <t>173(6,7,10,12-16,18)</t>
  </si>
  <si>
    <t>187(1,9,12-14,17,19,24)</t>
  </si>
  <si>
    <t>188(13)</t>
  </si>
  <si>
    <t>209(2,3,10,11,14-16,19,28)</t>
  </si>
  <si>
    <t>210(18,19)</t>
  </si>
  <si>
    <t>229(1,2,5,14,15,19,21)</t>
  </si>
  <si>
    <t>1(30-37)</t>
  </si>
  <si>
    <t>2(1,2,4,6-10,15,18,21,35)</t>
  </si>
  <si>
    <t>41(1-4)</t>
  </si>
  <si>
    <t>42(1,3,5,6,8,9)</t>
  </si>
  <si>
    <t>43(1,4,7)</t>
  </si>
  <si>
    <t>46(1-6,9)</t>
  </si>
  <si>
    <t>58(1,2)</t>
  </si>
  <si>
    <t>73(1,3,5,10,14,15)</t>
  </si>
  <si>
    <t>87(1-3,7,8,10)</t>
  </si>
  <si>
    <t>152(1-6)</t>
  </si>
  <si>
    <t>314(2-5)</t>
  </si>
  <si>
    <t>213(28)</t>
  </si>
  <si>
    <t>214(1,2,3,4,5,7,8,9,10)</t>
  </si>
  <si>
    <t>215(1-4)</t>
  </si>
  <si>
    <t>249(1-3,7-9)</t>
  </si>
  <si>
    <t>235(1-9)</t>
  </si>
  <si>
    <t>262(1)</t>
  </si>
  <si>
    <t>250(1-3,6,9-17)</t>
  </si>
  <si>
    <t>87(8)</t>
  </si>
  <si>
    <t>336(12)</t>
  </si>
  <si>
    <t>2(19)</t>
  </si>
  <si>
    <t>337(4)</t>
  </si>
  <si>
    <t>99(18)</t>
  </si>
  <si>
    <t>331(1)</t>
  </si>
  <si>
    <t>157(13)</t>
  </si>
  <si>
    <t>212(25)</t>
  </si>
  <si>
    <t>261(11)</t>
  </si>
  <si>
    <t>83(11)</t>
  </si>
  <si>
    <t>40(1)</t>
  </si>
  <si>
    <t>281(12)</t>
  </si>
  <si>
    <t>279(9)</t>
  </si>
  <si>
    <t>262(2)</t>
  </si>
  <si>
    <t>218(1)</t>
  </si>
  <si>
    <t>219(17)</t>
  </si>
  <si>
    <t>94(7)</t>
  </si>
  <si>
    <t>134(14)</t>
  </si>
  <si>
    <t>233(4)</t>
  </si>
  <si>
    <t>236(7)</t>
  </si>
  <si>
    <t>194(14)</t>
  </si>
  <si>
    <t>213(20)</t>
  </si>
  <si>
    <t>100(1)</t>
  </si>
  <si>
    <t>40(10)</t>
  </si>
  <si>
    <t>1(31)</t>
  </si>
  <si>
    <t>360(7,8)</t>
  </si>
  <si>
    <t>89(20-22,28)</t>
  </si>
  <si>
    <t>90(23,25)</t>
  </si>
  <si>
    <t>91(20)</t>
  </si>
  <si>
    <t>102(1)</t>
  </si>
  <si>
    <t>214(9,12,14,22)</t>
  </si>
  <si>
    <t>362(21)</t>
  </si>
  <si>
    <t>363(14-16)</t>
  </si>
  <si>
    <t>271(7)</t>
  </si>
  <si>
    <t>294(15)</t>
  </si>
  <si>
    <t>302(12)</t>
  </si>
  <si>
    <t>303(8,13)</t>
  </si>
  <si>
    <t>318(5,7)</t>
  </si>
  <si>
    <t>318(7)</t>
  </si>
  <si>
    <t>189(22,24)</t>
  </si>
  <si>
    <t>210(11,12)</t>
  </si>
  <si>
    <t>211(1-8)</t>
  </si>
  <si>
    <t>212(1,2,5-11)</t>
  </si>
  <si>
    <t>213(1-4,6-8,28)</t>
  </si>
  <si>
    <t>214(1-6)</t>
  </si>
  <si>
    <t>215(1)</t>
  </si>
  <si>
    <t>216(1-4)</t>
  </si>
  <si>
    <t>217(1,3)</t>
  </si>
  <si>
    <t>295(1,3,5-7,9,14,17,18)</t>
  </si>
  <si>
    <t>305(4,11,12,14)</t>
  </si>
  <si>
    <t>304(9)</t>
  </si>
  <si>
    <t>338(6,9-11,15,16)</t>
  </si>
  <si>
    <t>321(7,8,11-13,16,22,23)</t>
  </si>
  <si>
    <t>331(11,13)</t>
  </si>
  <si>
    <t>214(1-10)</t>
  </si>
  <si>
    <t>2(1,2,4,6-10)</t>
  </si>
  <si>
    <t>20(7,8)</t>
  </si>
  <si>
    <t>98(1,4-8)</t>
  </si>
  <si>
    <t>315(1-6)</t>
  </si>
  <si>
    <t>265(40)</t>
  </si>
  <si>
    <t>99(29)</t>
  </si>
  <si>
    <t>78(11)</t>
  </si>
  <si>
    <t>79(11)</t>
  </si>
  <si>
    <t>89(13,15-17,19,21-24)</t>
  </si>
  <si>
    <t>90(1,14,16,17,19-21)</t>
  </si>
  <si>
    <t>91(12-18)</t>
  </si>
  <si>
    <t>102(11)</t>
  </si>
  <si>
    <t>114(1-6,9,14,16)</t>
  </si>
  <si>
    <t>115(1-4)</t>
  </si>
  <si>
    <t>119(3,13,14)</t>
  </si>
  <si>
    <t>121(1,14)</t>
  </si>
  <si>
    <t>129(1,2,5,13)</t>
  </si>
  <si>
    <t>135(1-4,7-10)</t>
  </si>
  <si>
    <t>151(1,4)</t>
  </si>
  <si>
    <t>155(2-5,7)</t>
  </si>
  <si>
    <t>173(1,2)</t>
  </si>
  <si>
    <t>176(3-7,14)</t>
  </si>
  <si>
    <t>189(1-3)</t>
  </si>
  <si>
    <t>339(2,4-6)</t>
  </si>
  <si>
    <t>322(14,18)</t>
  </si>
  <si>
    <t>323(2,5,6,8-11)</t>
  </si>
  <si>
    <t>100(1-8)</t>
  </si>
  <si>
    <t>101(1-6)</t>
  </si>
  <si>
    <t>102(1-11)</t>
  </si>
  <si>
    <t>103(1-6)</t>
  </si>
  <si>
    <t xml:space="preserve">56º17'05" с.ш. 54º10'52" в.д.            г. Камбарка                 </t>
  </si>
  <si>
    <t xml:space="preserve">56º21'39" с.ш. 54º16'27" в.д.           с. Балаки                 </t>
  </si>
  <si>
    <t xml:space="preserve">56º33'32" с.ш. 53º38'00" в.д.          УР, Сарапульский р-н, МО "Девятовское"                 </t>
  </si>
  <si>
    <t xml:space="preserve">56º42'04" с.ш. 53º58'46" в.д.          ПК,                   г. Чайковский, подстанция "Каучук"                 </t>
  </si>
  <si>
    <t xml:space="preserve">56º28'03" с.ш. 54º24'36" в.д.          ПК,                   с. Уральское, НПС "Уральская"                 </t>
  </si>
  <si>
    <t xml:space="preserve">56º19'45" с.ш. 54º00'29" в.д.          УР, Сарапульский р-н, с. Мазунино                 </t>
  </si>
  <si>
    <t xml:space="preserve">1.1.2 Информация о делении по участковым лесничествам и распределении лесов по типам леса </t>
  </si>
  <si>
    <t xml:space="preserve">Низовой беглый  </t>
  </si>
  <si>
    <t xml:space="preserve">                                                                                                               Низовой устойчивый</t>
  </si>
  <si>
    <t>Шлагбаумы</t>
  </si>
  <si>
    <t>336/12</t>
  </si>
  <si>
    <t>337/4</t>
  </si>
  <si>
    <t>свободный квартал</t>
  </si>
  <si>
    <t>Итого</t>
  </si>
  <si>
    <t>Места проведения профилактических контролируемых противопожарных выжиганий</t>
  </si>
  <si>
    <t>Плановый подекадный объем 2024</t>
  </si>
  <si>
    <t>Плановый подекадный объем 2025</t>
  </si>
  <si>
    <t>Плановый подекадный объем 2026</t>
  </si>
  <si>
    <t>Плановый подекадный объем 2027</t>
  </si>
  <si>
    <t>Плановый подекадный объем 2028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</si>
  <si>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</si>
  <si>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</si>
  <si>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</si>
  <si>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</si>
  <si>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</si>
  <si>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</si>
  <si>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</si>
  <si>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</si>
  <si>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</si>
  <si>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</si>
  <si>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</si>
  <si>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Камбарского лесничества </t>
  </si>
  <si>
    <t>Камбарка</t>
  </si>
  <si>
    <t>Лесничество</t>
  </si>
  <si>
    <t>аренда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</si>
  <si>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</si>
  <si>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 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</si>
  <si>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</si>
  <si>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Распределении площади лесов по классам природной пожарной опасности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</si>
  <si>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</si>
  <si>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</si>
  <si>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1.1.5 Информация о динамике площадей, пройденных лесными пожарами, площадей погибших насаждений, об угрозе распространения пожаров 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</si>
  <si>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</si>
  <si>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</si>
  <si>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</si>
  <si>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</si>
  <si>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</si>
  <si>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</si>
  <si>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</si>
  <si>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</si>
  <si>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Содержание, км  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</si>
  <si>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</si>
  <si>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</si>
  <si>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</si>
  <si>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</si>
  <si>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</si>
  <si>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</si>
  <si>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</si>
  <si>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</si>
  <si>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</si>
  <si>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</si>
  <si>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</si>
  <si>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</si>
  <si>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2.15 Oбъем и пообъектное распределение проектируемых мер в разрезе лесничеств с указанием квартала, выдела</t>
  </si>
  <si>
    <t xml:space="preserve">2.16 Календарный план выполнения мер противопожарного обустройства лесов на территории Камбарского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</si>
  <si>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</si>
  <si>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</si>
  <si>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</si>
  <si>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>Зона хвойно-широколиственных лесов, район хвойно-широколиственных лесов европейской части Российской Федерации</t>
  </si>
  <si>
    <t>* Территория лесничества имеет низкую угрозу распространения пожаров за счет преобладания мягколиственных пород, а также низкого класса пожарной опасности.</t>
  </si>
  <si>
    <t>Итого: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</si>
  <si>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</si>
  <si>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</si>
  <si>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</si>
  <si>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</si>
  <si>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</si>
  <si>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</si>
  <si>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348(13)</t>
  </si>
  <si>
    <t>295(5)</t>
  </si>
  <si>
    <t>288(б/н)</t>
  </si>
  <si>
    <t>329(8)</t>
  </si>
  <si>
    <t>246(5)</t>
  </si>
  <si>
    <t>275(3)</t>
  </si>
  <si>
    <t>210(11,12,20)</t>
  </si>
  <si>
    <t>213(2,3)</t>
  </si>
  <si>
    <t>217(3)</t>
  </si>
  <si>
    <t>295(9)</t>
  </si>
  <si>
    <t>321(12)</t>
  </si>
  <si>
    <t>338(16)</t>
  </si>
  <si>
    <t>214(14,17)</t>
  </si>
  <si>
    <t>247(19)</t>
  </si>
  <si>
    <t>290(25)</t>
  </si>
  <si>
    <t>89(19,28)</t>
  </si>
  <si>
    <t>87(9,11)</t>
  </si>
  <si>
    <t>363(10,16)</t>
  </si>
  <si>
    <t>387(12)</t>
  </si>
  <si>
    <t>288(14)</t>
  </si>
  <si>
    <t>331(11)</t>
  </si>
  <si>
    <t>67(3)</t>
  </si>
  <si>
    <t>148(19)</t>
  </si>
  <si>
    <t>360(8,19)</t>
  </si>
  <si>
    <t>335(19)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</si>
</sst>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29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1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5" fillId="0" borderId="1" xfId="0" applyFont="1" applyBorder="1"/>
    <xf numFmtId="0" fontId="12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18" fillId="0" borderId="0" xfId="0" applyFont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43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47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13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11" fillId="0" borderId="26" xfId="0" applyNumberFormat="1" applyFont="1" applyFill="1" applyBorder="1" applyAlignment="1">
      <alignment horizontal="center" vertical="center" wrapText="1"/>
    </xf>
    <xf numFmtId="2" fontId="11" fillId="0" borderId="28" xfId="0" applyNumberFormat="1" applyFont="1" applyFill="1" applyBorder="1" applyAlignment="1">
      <alignment horizontal="center" vertical="center" wrapText="1"/>
    </xf>
    <xf numFmtId="1" fontId="11" fillId="0" borderId="26" xfId="0" applyNumberFormat="1" applyFont="1" applyFill="1" applyBorder="1" applyAlignment="1">
      <alignment horizontal="center" vertical="center" wrapText="1"/>
    </xf>
    <xf numFmtId="1" fontId="11" fillId="0" borderId="27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5" fillId="0" borderId="26" xfId="0" applyNumberFormat="1" applyFont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2" fontId="15" fillId="0" borderId="28" xfId="0" applyNumberFormat="1" applyFont="1" applyBorder="1" applyAlignment="1">
      <alignment horizontal="center" vertical="center" wrapText="1"/>
    </xf>
    <xf numFmtId="1" fontId="17" fillId="0" borderId="28" xfId="0" applyNumberFormat="1" applyFont="1" applyFill="1" applyBorder="1" applyAlignment="1">
      <alignment horizontal="center" vertical="center" wrapText="1"/>
    </xf>
    <xf numFmtId="1" fontId="17" fillId="0" borderId="5" xfId="0" applyNumberFormat="1" applyFont="1" applyFill="1" applyBorder="1" applyAlignment="1">
      <alignment horizontal="center" vertical="center" wrapText="1"/>
    </xf>
    <xf numFmtId="1" fontId="17" fillId="0" borderId="47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" fontId="17" fillId="0" borderId="26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 vertical="center" wrapText="1"/>
    </xf>
    <xf numFmtId="0" fontId="20" fillId="0" borderId="27" xfId="0" applyFont="1" applyBorder="1"/>
    <xf numFmtId="0" fontId="2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5" fillId="0" borderId="28" xfId="0" applyFont="1" applyBorder="1"/>
    <xf numFmtId="0" fontId="17" fillId="0" borderId="27" xfId="0" applyFont="1" applyBorder="1"/>
    <xf numFmtId="0" fontId="17" fillId="0" borderId="1" xfId="0" applyFont="1" applyBorder="1"/>
    <xf numFmtId="0" fontId="11" fillId="0" borderId="28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0" fontId="0" fillId="0" borderId="0" xfId="0"/>
    <xf numFmtId="16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51" xfId="0" applyFont="1" applyBorder="1"/>
    <xf numFmtId="0" fontId="11" fillId="0" borderId="53" xfId="0" applyFont="1" applyBorder="1"/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2" fillId="0" borderId="53" xfId="0" applyNumberFormat="1" applyFont="1" applyBorder="1" applyAlignment="1">
      <alignment horizontal="center" wrapText="1"/>
    </xf>
    <xf numFmtId="0" fontId="11" fillId="0" borderId="51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" fontId="4" fillId="4" borderId="12" xfId="1" applyNumberFormat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4" fontId="4" fillId="4" borderId="11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4" fillId="2" borderId="40" xfId="2" applyFont="1" applyFill="1" applyBorder="1" applyAlignment="1">
      <alignment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3" borderId="45" xfId="2" applyFont="1" applyFill="1" applyBorder="1" applyAlignment="1">
      <alignment horizontal="left" vertical="center" wrapText="1"/>
    </xf>
    <xf numFmtId="0" fontId="4" fillId="3" borderId="46" xfId="2" applyFont="1" applyFill="1" applyBorder="1" applyAlignment="1">
      <alignment horizontal="left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0" borderId="45" xfId="3" applyFont="1" applyBorder="1" applyAlignment="1">
      <alignment horizontal="left" vertical="center" wrapText="1"/>
    </xf>
    <xf numFmtId="0" fontId="4" fillId="0" borderId="46" xfId="3" applyFont="1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3" borderId="40" xfId="2" applyFont="1" applyFill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3" borderId="38" xfId="2" applyFont="1" applyFill="1" applyBorder="1" applyAlignment="1">
      <alignment horizontal="left" vertical="center" wrapText="1"/>
    </xf>
    <xf numFmtId="0" fontId="4" fillId="3" borderId="50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1" fontId="11" fillId="0" borderId="26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F30" sqref="F30"/>
    </sheetView>
  </sheetViews>
  <sheetFormatPr defaultRowHeight="15" x14ac:dyDescent="0.25"/>
  <cols>
    <col min="1" max="16384" width="9.140625" style="143"/>
  </cols>
  <sheetData>
    <row r="2" spans="1:10" ht="18.75" x14ac:dyDescent="0.3">
      <c r="A2" s="171" t="s">
        <v>540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18.75" x14ac:dyDescent="0.3">
      <c r="A3" s="171" t="s">
        <v>541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8.75" x14ac:dyDescent="0.3">
      <c r="A4" s="171" t="s">
        <v>542</v>
      </c>
      <c r="B4" s="171"/>
      <c r="C4" s="171"/>
      <c r="D4" s="171"/>
      <c r="E4" s="171"/>
      <c r="F4" s="171"/>
      <c r="G4" s="171"/>
      <c r="H4" s="171"/>
      <c r="I4" s="171"/>
      <c r="J4" s="171"/>
    </row>
    <row r="5" spans="1:10" ht="18.75" x14ac:dyDescent="0.3">
      <c r="A5" s="171" t="s">
        <v>543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ht="18.75" x14ac:dyDescent="0.3">
      <c r="A6" s="171" t="s">
        <v>544</v>
      </c>
      <c r="B6" s="171"/>
      <c r="C6" s="171"/>
      <c r="D6" s="171"/>
      <c r="E6" s="171"/>
      <c r="F6" s="171"/>
      <c r="G6" s="171"/>
      <c r="H6" s="171"/>
      <c r="I6" s="171"/>
      <c r="J6" s="171"/>
    </row>
    <row r="7" spans="1:10" ht="18.75" x14ac:dyDescent="0.3">
      <c r="A7" s="171" t="s">
        <v>545</v>
      </c>
      <c r="B7" s="171"/>
      <c r="C7" s="171"/>
      <c r="D7" s="171"/>
      <c r="E7" s="171"/>
      <c r="F7" s="171"/>
      <c r="G7" s="171"/>
      <c r="H7" s="171"/>
      <c r="I7" s="171"/>
      <c r="J7" s="171"/>
    </row>
    <row r="8" spans="1:10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</row>
    <row r="9" spans="1:10" ht="18.75" x14ac:dyDescent="0.3">
      <c r="A9" s="171"/>
      <c r="B9" s="171"/>
      <c r="C9" s="171"/>
      <c r="D9" s="171"/>
      <c r="E9" s="171"/>
      <c r="F9" s="171"/>
      <c r="G9" s="171"/>
      <c r="H9" s="171"/>
      <c r="I9" s="171"/>
      <c r="J9" s="171"/>
    </row>
    <row r="10" spans="1:10" ht="18.75" x14ac:dyDescent="0.3">
      <c r="A10" s="171"/>
      <c r="B10" s="171"/>
      <c r="C10" s="171"/>
      <c r="D10" s="171"/>
      <c r="E10" s="171"/>
      <c r="F10" s="171"/>
      <c r="G10" s="171"/>
      <c r="H10" s="171"/>
      <c r="I10" s="171"/>
      <c r="J10" s="171"/>
    </row>
    <row r="11" spans="1:10" ht="18.75" x14ac:dyDescent="0.3">
      <c r="A11" s="171"/>
      <c r="B11" s="171"/>
      <c r="C11" s="171"/>
      <c r="D11" s="171"/>
      <c r="E11" s="171"/>
      <c r="F11" s="171"/>
      <c r="G11" s="171"/>
      <c r="H11" s="171"/>
      <c r="I11" s="171"/>
      <c r="J11" s="171"/>
    </row>
    <row r="12" spans="1:10" ht="18.75" x14ac:dyDescent="0.3">
      <c r="A12" s="171"/>
      <c r="B12" s="171"/>
      <c r="C12" s="171"/>
      <c r="D12" s="171"/>
      <c r="E12" s="171"/>
      <c r="F12" s="171"/>
      <c r="G12" s="171"/>
      <c r="H12" s="171"/>
      <c r="I12" s="171"/>
      <c r="J12" s="171"/>
    </row>
    <row r="13" spans="1:10" ht="18.75" x14ac:dyDescent="0.3">
      <c r="A13" s="171"/>
      <c r="B13" s="171"/>
      <c r="C13" s="171"/>
      <c r="D13" s="171"/>
      <c r="E13" s="171"/>
      <c r="F13" s="171"/>
      <c r="G13" s="171"/>
      <c r="H13" s="171"/>
      <c r="I13" s="171"/>
      <c r="J13" s="171"/>
    </row>
    <row r="14" spans="1:10" ht="18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</row>
    <row r="15" spans="1:10" ht="18.75" x14ac:dyDescent="0.25">
      <c r="A15" s="154"/>
      <c r="B15" s="154"/>
      <c r="C15" s="154"/>
      <c r="D15" s="154"/>
      <c r="E15" s="154"/>
      <c r="F15" s="154"/>
      <c r="G15" s="154"/>
      <c r="H15" s="154"/>
      <c r="I15" s="154"/>
      <c r="J15" s="154"/>
    </row>
    <row r="16" spans="1:10" ht="18.75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</row>
    <row r="17" spans="1:10" ht="18.75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</row>
    <row r="18" spans="1:10" ht="18.75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</row>
    <row r="19" spans="1:10" ht="18.75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</row>
    <row r="20" spans="1:10" ht="18.75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</row>
    <row r="21" spans="1:10" ht="18.75" x14ac:dyDescent="0.25">
      <c r="A21" s="154"/>
      <c r="B21" s="154"/>
      <c r="C21" s="154"/>
      <c r="D21" s="154"/>
      <c r="E21" s="154"/>
      <c r="F21" s="154"/>
      <c r="G21" s="154"/>
      <c r="H21" s="154"/>
      <c r="I21" s="154"/>
      <c r="J21" s="154"/>
    </row>
    <row r="22" spans="1:10" ht="18.75" x14ac:dyDescent="0.25">
      <c r="A22" s="172" t="s">
        <v>546</v>
      </c>
      <c r="B22" s="172"/>
      <c r="C22" s="172"/>
      <c r="D22" s="172"/>
      <c r="E22" s="172"/>
      <c r="F22" s="172"/>
      <c r="G22" s="172"/>
      <c r="H22" s="172"/>
      <c r="I22" s="172"/>
      <c r="J22" s="172"/>
    </row>
    <row r="23" spans="1:10" ht="18.75" x14ac:dyDescent="0.25">
      <c r="A23" s="172" t="s">
        <v>547</v>
      </c>
      <c r="B23" s="172"/>
      <c r="C23" s="172"/>
      <c r="D23" s="172"/>
      <c r="E23" s="172"/>
      <c r="F23" s="172"/>
      <c r="G23" s="172"/>
      <c r="H23" s="172"/>
      <c r="I23" s="172"/>
      <c r="J23" s="172"/>
    </row>
    <row r="24" spans="1:10" ht="18.75" x14ac:dyDescent="0.25">
      <c r="A24" s="172" t="s">
        <v>551</v>
      </c>
      <c r="B24" s="172"/>
      <c r="C24" s="172"/>
      <c r="D24" s="172"/>
      <c r="E24" s="172"/>
      <c r="F24" s="172"/>
      <c r="G24" s="172"/>
      <c r="H24" s="172"/>
      <c r="I24" s="172"/>
      <c r="J24" s="172"/>
    </row>
    <row r="25" spans="1:10" ht="18.75" x14ac:dyDescent="0.25">
      <c r="A25" s="172" t="s">
        <v>548</v>
      </c>
      <c r="B25" s="172"/>
      <c r="C25" s="172"/>
      <c r="D25" s="172"/>
      <c r="E25" s="172"/>
      <c r="F25" s="172"/>
      <c r="G25" s="172"/>
      <c r="H25" s="172"/>
      <c r="I25" s="172"/>
      <c r="J25" s="172"/>
    </row>
    <row r="26" spans="1:10" ht="18.75" x14ac:dyDescent="0.25">
      <c r="A26" s="172" t="s">
        <v>549</v>
      </c>
      <c r="B26" s="172"/>
      <c r="C26" s="172"/>
      <c r="D26" s="172"/>
      <c r="E26" s="172"/>
      <c r="F26" s="172"/>
      <c r="G26" s="172"/>
      <c r="H26" s="172"/>
      <c r="I26" s="172"/>
      <c r="J26" s="172"/>
    </row>
    <row r="27" spans="1:10" ht="18.75" x14ac:dyDescent="0.25">
      <c r="A27" s="154"/>
      <c r="B27" s="154"/>
      <c r="C27" s="154"/>
      <c r="D27" s="154"/>
      <c r="E27" s="154"/>
      <c r="F27" s="154"/>
      <c r="G27" s="154"/>
      <c r="H27" s="154"/>
      <c r="I27" s="154"/>
      <c r="J27" s="154"/>
    </row>
    <row r="28" spans="1:10" ht="18.75" x14ac:dyDescent="0.25">
      <c r="A28" s="154"/>
      <c r="B28" s="154"/>
      <c r="C28" s="154"/>
      <c r="D28" s="154"/>
      <c r="E28" s="154"/>
      <c r="F28" s="154"/>
      <c r="G28" s="154"/>
      <c r="H28" s="154"/>
      <c r="I28" s="154"/>
      <c r="J28" s="154"/>
    </row>
    <row r="29" spans="1:10" ht="18.75" x14ac:dyDescent="0.25">
      <c r="A29" s="154"/>
      <c r="B29" s="154"/>
      <c r="C29" s="154"/>
      <c r="D29" s="154"/>
      <c r="E29" s="154"/>
      <c r="F29" s="154"/>
      <c r="G29" s="154"/>
      <c r="H29" s="154"/>
      <c r="I29" s="154"/>
      <c r="J29" s="154"/>
    </row>
    <row r="30" spans="1:10" ht="18.75" x14ac:dyDescent="0.25">
      <c r="A30" s="154"/>
      <c r="B30" s="154"/>
      <c r="C30" s="154"/>
      <c r="D30" s="154"/>
      <c r="E30" s="154"/>
      <c r="F30" s="154"/>
      <c r="G30" s="154"/>
      <c r="H30" s="154"/>
      <c r="I30" s="154"/>
      <c r="J30" s="154"/>
    </row>
    <row r="31" spans="1:10" ht="18.75" x14ac:dyDescent="0.25">
      <c r="A31" s="154"/>
      <c r="B31" s="154"/>
      <c r="C31" s="154"/>
      <c r="D31" s="154"/>
      <c r="E31" s="154"/>
      <c r="F31" s="154"/>
      <c r="G31" s="154"/>
      <c r="H31" s="154"/>
      <c r="I31" s="154"/>
      <c r="J31" s="154"/>
    </row>
    <row r="32" spans="1:10" ht="18.75" x14ac:dyDescent="0.25">
      <c r="A32" s="154"/>
      <c r="B32" s="154"/>
      <c r="C32" s="154"/>
      <c r="D32" s="154"/>
      <c r="E32" s="154"/>
      <c r="F32" s="154"/>
      <c r="G32" s="154"/>
      <c r="H32" s="154"/>
      <c r="I32" s="154"/>
      <c r="J32" s="154"/>
    </row>
    <row r="33" spans="1:10" ht="18.75" x14ac:dyDescent="0.25">
      <c r="A33" s="154"/>
      <c r="B33" s="154"/>
      <c r="C33" s="154"/>
      <c r="D33" s="154"/>
      <c r="E33" s="154"/>
      <c r="F33" s="154"/>
      <c r="G33" s="154"/>
      <c r="H33" s="154"/>
      <c r="I33" s="154"/>
      <c r="J33" s="154"/>
    </row>
    <row r="34" spans="1:10" ht="18.75" x14ac:dyDescent="0.25">
      <c r="A34" s="154"/>
      <c r="B34" s="154"/>
      <c r="C34" s="154"/>
      <c r="D34" s="154"/>
      <c r="E34" s="154"/>
      <c r="F34" s="154"/>
      <c r="G34" s="154"/>
      <c r="H34" s="154"/>
      <c r="I34" s="154"/>
      <c r="J34" s="154"/>
    </row>
    <row r="35" spans="1:10" ht="18.75" x14ac:dyDescent="0.25">
      <c r="A35" s="154"/>
      <c r="B35" s="154"/>
      <c r="C35" s="154"/>
      <c r="D35" s="154"/>
      <c r="E35" s="154"/>
      <c r="F35" s="154"/>
      <c r="G35" s="154"/>
      <c r="H35" s="154"/>
      <c r="I35" s="154"/>
      <c r="J35" s="154"/>
    </row>
    <row r="36" spans="1:10" ht="18.75" x14ac:dyDescent="0.25">
      <c r="A36" s="154"/>
      <c r="B36" s="154"/>
      <c r="C36" s="154"/>
      <c r="D36" s="154"/>
      <c r="E36" s="154"/>
      <c r="F36" s="154"/>
      <c r="G36" s="154"/>
      <c r="H36" s="154"/>
      <c r="I36" s="154"/>
      <c r="J36" s="154"/>
    </row>
    <row r="37" spans="1:10" ht="18.75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</row>
    <row r="38" spans="1:10" ht="18.75" x14ac:dyDescent="0.25">
      <c r="A38" s="154"/>
      <c r="B38" s="154"/>
      <c r="C38" s="154"/>
      <c r="D38" s="154"/>
      <c r="E38" s="154"/>
      <c r="F38" s="154"/>
      <c r="G38" s="154"/>
      <c r="H38" s="154"/>
      <c r="I38" s="154"/>
      <c r="J38" s="154"/>
    </row>
    <row r="39" spans="1:10" ht="18.75" x14ac:dyDescent="0.25">
      <c r="A39" s="154"/>
      <c r="B39" s="154"/>
      <c r="C39" s="154"/>
      <c r="D39" s="154"/>
      <c r="E39" s="154"/>
      <c r="F39" s="154"/>
      <c r="G39" s="154"/>
      <c r="H39" s="154"/>
      <c r="I39" s="154"/>
      <c r="J39" s="154"/>
    </row>
    <row r="40" spans="1:10" ht="18.75" x14ac:dyDescent="0.25">
      <c r="A40" s="172" t="s">
        <v>552</v>
      </c>
      <c r="B40" s="172"/>
      <c r="C40" s="172"/>
      <c r="D40" s="172"/>
      <c r="E40" s="172"/>
      <c r="F40" s="172"/>
      <c r="G40" s="172"/>
      <c r="H40" s="172"/>
      <c r="I40" s="172"/>
      <c r="J40" s="172"/>
    </row>
    <row r="41" spans="1:10" ht="18.75" x14ac:dyDescent="0.25">
      <c r="A41" s="172" t="s">
        <v>550</v>
      </c>
      <c r="B41" s="172"/>
      <c r="C41" s="172"/>
      <c r="D41" s="172"/>
      <c r="E41" s="172"/>
      <c r="F41" s="172"/>
      <c r="G41" s="172"/>
      <c r="H41" s="172"/>
      <c r="I41" s="172"/>
      <c r="J41" s="172"/>
    </row>
    <row r="42" spans="1:10" ht="18.75" x14ac:dyDescent="0.25">
      <c r="A42" s="154"/>
      <c r="B42" s="154"/>
      <c r="C42" s="154"/>
      <c r="D42" s="154"/>
      <c r="E42" s="154"/>
      <c r="F42" s="154"/>
      <c r="G42" s="154"/>
      <c r="H42" s="154"/>
      <c r="I42" s="154"/>
      <c r="J42" s="154"/>
    </row>
    <row r="43" spans="1:10" ht="18.75" x14ac:dyDescent="0.3">
      <c r="A43" s="155"/>
      <c r="B43" s="156"/>
      <c r="C43" s="155"/>
      <c r="D43" s="155"/>
      <c r="E43" s="155"/>
      <c r="F43" s="155"/>
      <c r="G43" s="155"/>
      <c r="H43" s="155"/>
      <c r="I43" s="155"/>
      <c r="J43" s="155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16" zoomScale="60" zoomScaleNormal="60" workbookViewId="0">
      <selection activeCell="D24" sqref="D24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6"/>
      <c r="B2" s="247" t="s">
        <v>584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31" t="s">
        <v>111</v>
      </c>
      <c r="B4" s="232"/>
      <c r="C4" s="237" t="s">
        <v>24</v>
      </c>
      <c r="D4" s="240" t="s">
        <v>25</v>
      </c>
      <c r="E4" s="243" t="s">
        <v>535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5"/>
    </row>
    <row r="5" spans="1:41" ht="15.75" x14ac:dyDescent="0.25">
      <c r="A5" s="233"/>
      <c r="B5" s="234"/>
      <c r="C5" s="238"/>
      <c r="D5" s="241"/>
      <c r="E5" s="246" t="s">
        <v>112</v>
      </c>
      <c r="F5" s="230"/>
      <c r="G5" s="230"/>
      <c r="H5" s="230" t="s">
        <v>26</v>
      </c>
      <c r="I5" s="230"/>
      <c r="J5" s="230"/>
      <c r="K5" s="230" t="s">
        <v>27</v>
      </c>
      <c r="L5" s="230"/>
      <c r="M5" s="230"/>
      <c r="N5" s="230" t="s">
        <v>28</v>
      </c>
      <c r="O5" s="230"/>
      <c r="P5" s="230"/>
      <c r="Q5" s="230" t="s">
        <v>29</v>
      </c>
      <c r="R5" s="230"/>
      <c r="S5" s="230"/>
      <c r="T5" s="230" t="s">
        <v>30</v>
      </c>
      <c r="U5" s="230"/>
      <c r="V5" s="230"/>
      <c r="W5" s="230" t="s">
        <v>31</v>
      </c>
      <c r="X5" s="230"/>
      <c r="Y5" s="230"/>
      <c r="Z5" s="230" t="s">
        <v>32</v>
      </c>
      <c r="AA5" s="230"/>
      <c r="AB5" s="230"/>
      <c r="AC5" s="230" t="s">
        <v>33</v>
      </c>
      <c r="AD5" s="230"/>
      <c r="AE5" s="230"/>
      <c r="AF5" s="230" t="s">
        <v>34</v>
      </c>
      <c r="AG5" s="230"/>
      <c r="AH5" s="230"/>
      <c r="AI5" s="230" t="s">
        <v>35</v>
      </c>
      <c r="AJ5" s="230"/>
      <c r="AK5" s="230"/>
      <c r="AL5" s="230" t="s">
        <v>36</v>
      </c>
      <c r="AM5" s="230"/>
      <c r="AN5" s="255"/>
    </row>
    <row r="6" spans="1:41" ht="32.25" thickBot="1" x14ac:dyDescent="0.3">
      <c r="A6" s="235"/>
      <c r="B6" s="236"/>
      <c r="C6" s="239"/>
      <c r="D6" s="242"/>
      <c r="E6" s="50" t="s">
        <v>37</v>
      </c>
      <c r="F6" s="51" t="s">
        <v>38</v>
      </c>
      <c r="G6" s="51" t="s">
        <v>39</v>
      </c>
      <c r="H6" s="51" t="s">
        <v>37</v>
      </c>
      <c r="I6" s="51" t="s">
        <v>38</v>
      </c>
      <c r="J6" s="51" t="s">
        <v>39</v>
      </c>
      <c r="K6" s="51" t="s">
        <v>37</v>
      </c>
      <c r="L6" s="51" t="s">
        <v>38</v>
      </c>
      <c r="M6" s="51" t="s">
        <v>39</v>
      </c>
      <c r="N6" s="51" t="s">
        <v>37</v>
      </c>
      <c r="O6" s="51" t="s">
        <v>38</v>
      </c>
      <c r="P6" s="51" t="s">
        <v>39</v>
      </c>
      <c r="Q6" s="51" t="s">
        <v>37</v>
      </c>
      <c r="R6" s="51" t="s">
        <v>38</v>
      </c>
      <c r="S6" s="51" t="s">
        <v>39</v>
      </c>
      <c r="T6" s="51" t="s">
        <v>37</v>
      </c>
      <c r="U6" s="51" t="s">
        <v>38</v>
      </c>
      <c r="V6" s="51" t="s">
        <v>39</v>
      </c>
      <c r="W6" s="51" t="s">
        <v>37</v>
      </c>
      <c r="X6" s="51" t="s">
        <v>38</v>
      </c>
      <c r="Y6" s="51" t="s">
        <v>39</v>
      </c>
      <c r="Z6" s="51" t="s">
        <v>37</v>
      </c>
      <c r="AA6" s="51" t="s">
        <v>38</v>
      </c>
      <c r="AB6" s="51" t="s">
        <v>39</v>
      </c>
      <c r="AC6" s="51" t="s">
        <v>37</v>
      </c>
      <c r="AD6" s="51" t="s">
        <v>38</v>
      </c>
      <c r="AE6" s="51" t="s">
        <v>39</v>
      </c>
      <c r="AF6" s="51" t="s">
        <v>37</v>
      </c>
      <c r="AG6" s="51" t="s">
        <v>38</v>
      </c>
      <c r="AH6" s="51" t="s">
        <v>39</v>
      </c>
      <c r="AI6" s="51" t="s">
        <v>37</v>
      </c>
      <c r="AJ6" s="51" t="s">
        <v>38</v>
      </c>
      <c r="AK6" s="51" t="s">
        <v>39</v>
      </c>
      <c r="AL6" s="51" t="s">
        <v>37</v>
      </c>
      <c r="AM6" s="51" t="s">
        <v>38</v>
      </c>
      <c r="AN6" s="52" t="s">
        <v>39</v>
      </c>
    </row>
    <row r="7" spans="1:41" ht="16.5" thickBot="1" x14ac:dyDescent="0.3">
      <c r="A7" s="256">
        <v>1</v>
      </c>
      <c r="B7" s="257"/>
      <c r="C7" s="53">
        <v>2</v>
      </c>
      <c r="D7" s="54">
        <v>3</v>
      </c>
      <c r="E7" s="258">
        <v>4</v>
      </c>
      <c r="F7" s="258"/>
      <c r="G7" s="258"/>
      <c r="H7" s="258">
        <v>5</v>
      </c>
      <c r="I7" s="258"/>
      <c r="J7" s="258"/>
      <c r="K7" s="258">
        <v>6</v>
      </c>
      <c r="L7" s="258"/>
      <c r="M7" s="258"/>
      <c r="N7" s="258">
        <v>7</v>
      </c>
      <c r="O7" s="258"/>
      <c r="P7" s="258"/>
      <c r="Q7" s="258">
        <v>8</v>
      </c>
      <c r="R7" s="258"/>
      <c r="S7" s="258"/>
      <c r="T7" s="258">
        <v>9</v>
      </c>
      <c r="U7" s="258"/>
      <c r="V7" s="258"/>
      <c r="W7" s="258">
        <v>10</v>
      </c>
      <c r="X7" s="258"/>
      <c r="Y7" s="258"/>
      <c r="Z7" s="258">
        <v>11</v>
      </c>
      <c r="AA7" s="258"/>
      <c r="AB7" s="258"/>
      <c r="AC7" s="258">
        <v>12</v>
      </c>
      <c r="AD7" s="258"/>
      <c r="AE7" s="258"/>
      <c r="AF7" s="258">
        <v>13</v>
      </c>
      <c r="AG7" s="258"/>
      <c r="AH7" s="258"/>
      <c r="AI7" s="258">
        <v>14</v>
      </c>
      <c r="AJ7" s="258"/>
      <c r="AK7" s="258"/>
      <c r="AL7" s="258">
        <v>15</v>
      </c>
      <c r="AM7" s="258"/>
      <c r="AN7" s="259"/>
    </row>
    <row r="8" spans="1:41" ht="16.5" thickBot="1" x14ac:dyDescent="0.3">
      <c r="A8" s="260" t="s">
        <v>40</v>
      </c>
      <c r="B8" s="261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249" t="s">
        <v>595</v>
      </c>
      <c r="B9" s="106" t="s">
        <v>41</v>
      </c>
      <c r="C9" s="252" t="s">
        <v>17</v>
      </c>
      <c r="D9" s="11">
        <f>D10++D11+D12+D13</f>
        <v>0</v>
      </c>
      <c r="E9" s="11">
        <f t="shared" ref="E9:AJ9" si="0">E10++E11+E12+E13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0</v>
      </c>
      <c r="AA9" s="11">
        <f t="shared" si="0"/>
        <v>0</v>
      </c>
      <c r="AB9" s="11">
        <f t="shared" si="0"/>
        <v>0</v>
      </c>
      <c r="AC9" s="11">
        <f t="shared" si="0"/>
        <v>0</v>
      </c>
      <c r="AD9" s="11">
        <f t="shared" si="0"/>
        <v>0</v>
      </c>
      <c r="AE9" s="11">
        <f t="shared" si="0"/>
        <v>0</v>
      </c>
      <c r="AF9" s="11">
        <f t="shared" si="0"/>
        <v>0</v>
      </c>
      <c r="AG9" s="11">
        <f t="shared" si="0"/>
        <v>0</v>
      </c>
      <c r="AH9" s="11">
        <f t="shared" si="0"/>
        <v>0</v>
      </c>
      <c r="AI9" s="11">
        <f t="shared" si="0"/>
        <v>0</v>
      </c>
      <c r="AJ9" s="11">
        <f t="shared" si="0"/>
        <v>0</v>
      </c>
      <c r="AK9" s="11">
        <f t="shared" ref="AK9" si="1">AK10++AK11+AK12+AK13</f>
        <v>0</v>
      </c>
      <c r="AL9" s="11">
        <f t="shared" ref="AL9" si="2">AL10++AL11+AL12+AL13</f>
        <v>0</v>
      </c>
      <c r="AM9" s="11">
        <f t="shared" ref="AM9" si="3">AM10++AM11+AM12+AM13</f>
        <v>0</v>
      </c>
      <c r="AN9" s="11">
        <f t="shared" ref="AN9" si="4">AN10++AN11+AN12+AN13</f>
        <v>0</v>
      </c>
    </row>
    <row r="10" spans="1:41" ht="32.25" customHeight="1" x14ac:dyDescent="0.25">
      <c r="A10" s="250"/>
      <c r="B10" s="107" t="s">
        <v>42</v>
      </c>
      <c r="C10" s="253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23.25" customHeight="1" x14ac:dyDescent="0.25">
      <c r="A11" s="250"/>
      <c r="B11" s="107" t="s">
        <v>43</v>
      </c>
      <c r="C11" s="253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250"/>
      <c r="B12" s="107" t="s">
        <v>44</v>
      </c>
      <c r="C12" s="253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18.75" customHeight="1" thickBot="1" x14ac:dyDescent="0.3">
      <c r="A13" s="251"/>
      <c r="B13" s="108" t="s">
        <v>45</v>
      </c>
      <c r="C13" s="25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customHeight="1" x14ac:dyDescent="0.25">
      <c r="A14" s="249" t="s">
        <v>596</v>
      </c>
      <c r="B14" s="106" t="s">
        <v>41</v>
      </c>
      <c r="C14" s="252" t="s">
        <v>17</v>
      </c>
      <c r="D14" s="11">
        <f>D15++D16+D17+D18</f>
        <v>3.5</v>
      </c>
      <c r="E14" s="11">
        <f t="shared" ref="E14:AN14" si="5">E15++E16+E17+E18</f>
        <v>0</v>
      </c>
      <c r="F14" s="11">
        <f t="shared" si="5"/>
        <v>0</v>
      </c>
      <c r="G14" s="11">
        <f t="shared" si="5"/>
        <v>0</v>
      </c>
      <c r="H14" s="11">
        <f t="shared" si="5"/>
        <v>0</v>
      </c>
      <c r="I14" s="11">
        <f t="shared" si="5"/>
        <v>0</v>
      </c>
      <c r="J14" s="11">
        <f t="shared" si="5"/>
        <v>0</v>
      </c>
      <c r="K14" s="11">
        <f t="shared" si="5"/>
        <v>0</v>
      </c>
      <c r="L14" s="11">
        <f t="shared" si="5"/>
        <v>0</v>
      </c>
      <c r="M14" s="11">
        <f t="shared" si="5"/>
        <v>0</v>
      </c>
      <c r="N14" s="11">
        <f t="shared" si="5"/>
        <v>0</v>
      </c>
      <c r="O14" s="11">
        <f t="shared" si="5"/>
        <v>0</v>
      </c>
      <c r="P14" s="11">
        <f t="shared" si="5"/>
        <v>0</v>
      </c>
      <c r="Q14" s="11">
        <f t="shared" si="5"/>
        <v>0</v>
      </c>
      <c r="R14" s="11">
        <f t="shared" si="5"/>
        <v>0</v>
      </c>
      <c r="S14" s="11">
        <f t="shared" si="5"/>
        <v>0</v>
      </c>
      <c r="T14" s="11">
        <f t="shared" si="5"/>
        <v>0</v>
      </c>
      <c r="U14" s="11">
        <f t="shared" si="5"/>
        <v>0</v>
      </c>
      <c r="V14" s="11">
        <f t="shared" si="5"/>
        <v>0</v>
      </c>
      <c r="W14" s="11">
        <f t="shared" si="5"/>
        <v>0</v>
      </c>
      <c r="X14" s="11">
        <f t="shared" si="5"/>
        <v>3.5</v>
      </c>
      <c r="Y14" s="11">
        <f t="shared" si="5"/>
        <v>3.5</v>
      </c>
      <c r="Z14" s="11">
        <f t="shared" si="5"/>
        <v>3.5</v>
      </c>
      <c r="AA14" s="11">
        <f t="shared" si="5"/>
        <v>3.5</v>
      </c>
      <c r="AB14" s="11">
        <f t="shared" si="5"/>
        <v>3.5</v>
      </c>
      <c r="AC14" s="11">
        <f t="shared" si="5"/>
        <v>3.5</v>
      </c>
      <c r="AD14" s="11">
        <f t="shared" si="5"/>
        <v>3.5</v>
      </c>
      <c r="AE14" s="11">
        <f t="shared" si="5"/>
        <v>3.5</v>
      </c>
      <c r="AF14" s="11">
        <f t="shared" si="5"/>
        <v>3.5</v>
      </c>
      <c r="AG14" s="11">
        <f t="shared" si="5"/>
        <v>3.5</v>
      </c>
      <c r="AH14" s="11">
        <f t="shared" si="5"/>
        <v>3.5</v>
      </c>
      <c r="AI14" s="11">
        <f t="shared" si="5"/>
        <v>3.5</v>
      </c>
      <c r="AJ14" s="11">
        <f t="shared" si="5"/>
        <v>3.5</v>
      </c>
      <c r="AK14" s="11">
        <f t="shared" si="5"/>
        <v>3.5</v>
      </c>
      <c r="AL14" s="11">
        <f t="shared" si="5"/>
        <v>3.5</v>
      </c>
      <c r="AM14" s="11">
        <f t="shared" si="5"/>
        <v>3.5</v>
      </c>
      <c r="AN14" s="11">
        <f t="shared" si="5"/>
        <v>3.5</v>
      </c>
    </row>
    <row r="15" spans="1:41" ht="28.5" customHeight="1" x14ac:dyDescent="0.25">
      <c r="A15" s="250"/>
      <c r="B15" s="107" t="s">
        <v>42</v>
      </c>
      <c r="C15" s="253"/>
      <c r="D15" s="12">
        <v>0.4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>
        <v>0.4</v>
      </c>
      <c r="Y15" s="13">
        <v>0.4</v>
      </c>
      <c r="Z15" s="13">
        <v>0.4</v>
      </c>
      <c r="AA15" s="13">
        <v>0.4</v>
      </c>
      <c r="AB15" s="13">
        <v>0.4</v>
      </c>
      <c r="AC15" s="13">
        <v>0.4</v>
      </c>
      <c r="AD15" s="13">
        <v>0.4</v>
      </c>
      <c r="AE15" s="13">
        <v>0.4</v>
      </c>
      <c r="AF15" s="13">
        <v>0.4</v>
      </c>
      <c r="AG15" s="13">
        <v>0.4</v>
      </c>
      <c r="AH15" s="13">
        <v>0.4</v>
      </c>
      <c r="AI15" s="13">
        <v>0.4</v>
      </c>
      <c r="AJ15" s="13">
        <v>0.4</v>
      </c>
      <c r="AK15" s="13">
        <v>0.4</v>
      </c>
      <c r="AL15" s="13">
        <v>0.4</v>
      </c>
      <c r="AM15" s="13">
        <v>0.4</v>
      </c>
      <c r="AN15" s="13">
        <v>0.4</v>
      </c>
    </row>
    <row r="16" spans="1:41" ht="24" customHeight="1" x14ac:dyDescent="0.25">
      <c r="A16" s="250"/>
      <c r="B16" s="107" t="s">
        <v>43</v>
      </c>
      <c r="C16" s="253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1:40" ht="23.25" customHeight="1" x14ac:dyDescent="0.25">
      <c r="A17" s="250"/>
      <c r="B17" s="107" t="s">
        <v>44</v>
      </c>
      <c r="C17" s="253"/>
      <c r="D17" s="12">
        <v>3.1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>
        <v>3.1</v>
      </c>
      <c r="Y17" s="13">
        <v>3.1</v>
      </c>
      <c r="Z17" s="13">
        <v>3.1</v>
      </c>
      <c r="AA17" s="13">
        <v>3.1</v>
      </c>
      <c r="AB17" s="13">
        <v>3.1</v>
      </c>
      <c r="AC17" s="13">
        <v>3.1</v>
      </c>
      <c r="AD17" s="13">
        <v>3.1</v>
      </c>
      <c r="AE17" s="13">
        <v>3.1</v>
      </c>
      <c r="AF17" s="13">
        <v>3.1</v>
      </c>
      <c r="AG17" s="13">
        <v>3.1</v>
      </c>
      <c r="AH17" s="13">
        <v>3.1</v>
      </c>
      <c r="AI17" s="13">
        <v>3.1</v>
      </c>
      <c r="AJ17" s="13">
        <v>3.1</v>
      </c>
      <c r="AK17" s="13">
        <v>3.1</v>
      </c>
      <c r="AL17" s="13">
        <v>3.1</v>
      </c>
      <c r="AM17" s="13">
        <v>3.1</v>
      </c>
      <c r="AN17" s="13">
        <v>3.1</v>
      </c>
    </row>
    <row r="18" spans="1:40" ht="25.5" customHeight="1" thickBot="1" x14ac:dyDescent="0.3">
      <c r="A18" s="251"/>
      <c r="B18" s="108" t="s">
        <v>45</v>
      </c>
      <c r="C18" s="25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5"/>
      <c r="AN18" s="17"/>
    </row>
    <row r="19" spans="1:40" ht="18" customHeight="1" x14ac:dyDescent="0.25">
      <c r="A19" s="266" t="s">
        <v>46</v>
      </c>
      <c r="B19" s="106" t="s">
        <v>41</v>
      </c>
      <c r="C19" s="269" t="s">
        <v>17</v>
      </c>
      <c r="D19" s="11">
        <f>D20++D21+D22+D23</f>
        <v>32.799999999999997</v>
      </c>
      <c r="E19" s="11">
        <f t="shared" ref="E19:AN19" si="6">E20++E21+E22+E23</f>
        <v>0</v>
      </c>
      <c r="F19" s="11">
        <f t="shared" si="6"/>
        <v>0</v>
      </c>
      <c r="G19" s="11">
        <f t="shared" si="6"/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si="6"/>
        <v>0</v>
      </c>
      <c r="O19" s="11">
        <f t="shared" si="6"/>
        <v>0</v>
      </c>
      <c r="P19" s="11">
        <f t="shared" si="6"/>
        <v>0</v>
      </c>
      <c r="Q19" s="11">
        <f t="shared" si="6"/>
        <v>17</v>
      </c>
      <c r="R19" s="11">
        <f t="shared" si="6"/>
        <v>17</v>
      </c>
      <c r="S19" s="11">
        <f t="shared" si="6"/>
        <v>17</v>
      </c>
      <c r="T19" s="11">
        <f t="shared" si="6"/>
        <v>17</v>
      </c>
      <c r="U19" s="11">
        <f t="shared" si="6"/>
        <v>21.8</v>
      </c>
      <c r="V19" s="11">
        <f t="shared" si="6"/>
        <v>21.8</v>
      </c>
      <c r="W19" s="11">
        <f t="shared" si="6"/>
        <v>21.8</v>
      </c>
      <c r="X19" s="11">
        <f t="shared" si="6"/>
        <v>21.8</v>
      </c>
      <c r="Y19" s="11">
        <f t="shared" si="6"/>
        <v>21.8</v>
      </c>
      <c r="Z19" s="11">
        <f t="shared" si="6"/>
        <v>21.8</v>
      </c>
      <c r="AA19" s="11">
        <f t="shared" si="6"/>
        <v>21.8</v>
      </c>
      <c r="AB19" s="11">
        <f t="shared" si="6"/>
        <v>32.799999999999997</v>
      </c>
      <c r="AC19" s="11">
        <f t="shared" si="6"/>
        <v>32.799999999999997</v>
      </c>
      <c r="AD19" s="11">
        <f t="shared" si="6"/>
        <v>32.799999999999997</v>
      </c>
      <c r="AE19" s="11">
        <f t="shared" si="6"/>
        <v>32.799999999999997</v>
      </c>
      <c r="AF19" s="11">
        <f t="shared" si="6"/>
        <v>32.799999999999997</v>
      </c>
      <c r="AG19" s="11">
        <f t="shared" si="6"/>
        <v>32.799999999999997</v>
      </c>
      <c r="AH19" s="11">
        <f t="shared" si="6"/>
        <v>32.799999999999997</v>
      </c>
      <c r="AI19" s="11">
        <f t="shared" si="6"/>
        <v>32.799999999999997</v>
      </c>
      <c r="AJ19" s="11">
        <f t="shared" si="6"/>
        <v>32.799999999999997</v>
      </c>
      <c r="AK19" s="11">
        <f t="shared" si="6"/>
        <v>32.799999999999997</v>
      </c>
      <c r="AL19" s="11">
        <f t="shared" si="6"/>
        <v>32.799999999999997</v>
      </c>
      <c r="AM19" s="11">
        <f t="shared" si="6"/>
        <v>32.799999999999997</v>
      </c>
      <c r="AN19" s="11">
        <f t="shared" si="6"/>
        <v>32.799999999999997</v>
      </c>
    </row>
    <row r="20" spans="1:40" ht="22.5" customHeight="1" x14ac:dyDescent="0.25">
      <c r="A20" s="267"/>
      <c r="B20" s="107" t="s">
        <v>42</v>
      </c>
      <c r="C20" s="270"/>
      <c r="D20" s="12">
        <v>24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13</v>
      </c>
      <c r="R20" s="13">
        <v>13</v>
      </c>
      <c r="S20" s="13">
        <v>13</v>
      </c>
      <c r="T20" s="13">
        <v>13</v>
      </c>
      <c r="U20" s="13">
        <v>13</v>
      </c>
      <c r="V20" s="13">
        <v>13</v>
      </c>
      <c r="W20" s="13">
        <v>13</v>
      </c>
      <c r="X20" s="13">
        <v>13</v>
      </c>
      <c r="Y20" s="13">
        <v>13</v>
      </c>
      <c r="Z20" s="13">
        <v>13</v>
      </c>
      <c r="AA20" s="13">
        <v>13</v>
      </c>
      <c r="AB20" s="13">
        <v>24</v>
      </c>
      <c r="AC20" s="13">
        <v>24</v>
      </c>
      <c r="AD20" s="13">
        <v>24</v>
      </c>
      <c r="AE20" s="13">
        <v>24</v>
      </c>
      <c r="AF20" s="13">
        <v>24</v>
      </c>
      <c r="AG20" s="13">
        <v>24</v>
      </c>
      <c r="AH20" s="13">
        <v>24</v>
      </c>
      <c r="AI20" s="13">
        <v>24</v>
      </c>
      <c r="AJ20" s="13">
        <v>24</v>
      </c>
      <c r="AK20" s="13">
        <v>24</v>
      </c>
      <c r="AL20" s="13">
        <v>24</v>
      </c>
      <c r="AM20" s="13">
        <v>24</v>
      </c>
      <c r="AN20" s="13">
        <v>24</v>
      </c>
    </row>
    <row r="21" spans="1:40" ht="26.25" customHeight="1" x14ac:dyDescent="0.25">
      <c r="A21" s="267"/>
      <c r="B21" s="107" t="s">
        <v>43</v>
      </c>
      <c r="C21" s="270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</row>
    <row r="22" spans="1:40" ht="22.5" customHeight="1" x14ac:dyDescent="0.25">
      <c r="A22" s="267"/>
      <c r="B22" s="107" t="s">
        <v>44</v>
      </c>
      <c r="C22" s="270"/>
      <c r="D22" s="12">
        <v>8.8000000000000007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>
        <v>4</v>
      </c>
      <c r="R22" s="13">
        <v>4</v>
      </c>
      <c r="S22" s="13">
        <v>4</v>
      </c>
      <c r="T22" s="13">
        <v>4</v>
      </c>
      <c r="U22" s="13">
        <v>8.8000000000000007</v>
      </c>
      <c r="V22" s="13">
        <v>8.8000000000000007</v>
      </c>
      <c r="W22" s="13">
        <v>8.8000000000000007</v>
      </c>
      <c r="X22" s="13">
        <v>8.8000000000000007</v>
      </c>
      <c r="Y22" s="13">
        <v>8.8000000000000007</v>
      </c>
      <c r="Z22" s="13">
        <v>8.8000000000000007</v>
      </c>
      <c r="AA22" s="13">
        <v>8.8000000000000007</v>
      </c>
      <c r="AB22" s="13">
        <v>8.8000000000000007</v>
      </c>
      <c r="AC22" s="13">
        <v>8.8000000000000007</v>
      </c>
      <c r="AD22" s="13">
        <v>8.8000000000000007</v>
      </c>
      <c r="AE22" s="13">
        <v>8.8000000000000007</v>
      </c>
      <c r="AF22" s="13">
        <v>8.8000000000000007</v>
      </c>
      <c r="AG22" s="13">
        <v>8.8000000000000007</v>
      </c>
      <c r="AH22" s="13">
        <v>8.8000000000000007</v>
      </c>
      <c r="AI22" s="13">
        <v>8.8000000000000007</v>
      </c>
      <c r="AJ22" s="13">
        <v>8.8000000000000007</v>
      </c>
      <c r="AK22" s="13">
        <v>8.8000000000000007</v>
      </c>
      <c r="AL22" s="13">
        <v>8.8000000000000007</v>
      </c>
      <c r="AM22" s="13">
        <v>8.8000000000000007</v>
      </c>
      <c r="AN22" s="13">
        <v>8.8000000000000007</v>
      </c>
    </row>
    <row r="23" spans="1:40" ht="24" customHeight="1" thickBot="1" x14ac:dyDescent="0.3">
      <c r="A23" s="268"/>
      <c r="B23" s="108" t="s">
        <v>45</v>
      </c>
      <c r="C23" s="271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6"/>
    </row>
    <row r="24" spans="1:40" ht="21" customHeight="1" x14ac:dyDescent="0.25">
      <c r="A24" s="262" t="s">
        <v>47</v>
      </c>
      <c r="B24" s="109" t="s">
        <v>41</v>
      </c>
      <c r="C24" s="274" t="s">
        <v>17</v>
      </c>
      <c r="D24" s="11">
        <f>D25+D27</f>
        <v>92.803200000000004</v>
      </c>
      <c r="E24" s="11">
        <f t="shared" ref="E24:AN24" si="7">E25++E26+E27+E28</f>
        <v>0</v>
      </c>
      <c r="F24" s="11">
        <f t="shared" si="7"/>
        <v>0</v>
      </c>
      <c r="G24" s="11">
        <f t="shared" si="7"/>
        <v>0</v>
      </c>
      <c r="H24" s="11">
        <f t="shared" si="7"/>
        <v>0</v>
      </c>
      <c r="I24" s="11">
        <f t="shared" si="7"/>
        <v>0</v>
      </c>
      <c r="J24" s="11">
        <f t="shared" si="7"/>
        <v>0</v>
      </c>
      <c r="K24" s="11">
        <f t="shared" si="7"/>
        <v>0</v>
      </c>
      <c r="L24" s="11">
        <f t="shared" si="7"/>
        <v>0</v>
      </c>
      <c r="M24" s="11">
        <f t="shared" si="7"/>
        <v>0</v>
      </c>
      <c r="N24" s="11">
        <f t="shared" si="7"/>
        <v>0</v>
      </c>
      <c r="O24" s="11">
        <f t="shared" si="7"/>
        <v>0</v>
      </c>
      <c r="P24" s="11">
        <f t="shared" si="7"/>
        <v>0</v>
      </c>
      <c r="Q24" s="11">
        <f t="shared" si="7"/>
        <v>0</v>
      </c>
      <c r="R24" s="11">
        <f t="shared" si="7"/>
        <v>42</v>
      </c>
      <c r="S24" s="11">
        <f t="shared" si="7"/>
        <v>42</v>
      </c>
      <c r="T24" s="11">
        <f t="shared" si="7"/>
        <v>42</v>
      </c>
      <c r="U24" s="11">
        <f t="shared" si="7"/>
        <v>92.803200000000004</v>
      </c>
      <c r="V24" s="11">
        <f t="shared" si="7"/>
        <v>92.803200000000004</v>
      </c>
      <c r="W24" s="11">
        <f t="shared" si="7"/>
        <v>92.803200000000004</v>
      </c>
      <c r="X24" s="11">
        <f t="shared" si="7"/>
        <v>92.803200000000004</v>
      </c>
      <c r="Y24" s="11">
        <f t="shared" si="7"/>
        <v>92.803200000000004</v>
      </c>
      <c r="Z24" s="11">
        <f t="shared" si="7"/>
        <v>92.803200000000004</v>
      </c>
      <c r="AA24" s="11">
        <f t="shared" si="7"/>
        <v>92.803200000000004</v>
      </c>
      <c r="AB24" s="11">
        <f t="shared" si="7"/>
        <v>92.803200000000004</v>
      </c>
      <c r="AC24" s="11">
        <f t="shared" si="7"/>
        <v>92.803200000000004</v>
      </c>
      <c r="AD24" s="11">
        <f t="shared" si="7"/>
        <v>92.803200000000004</v>
      </c>
      <c r="AE24" s="11">
        <f t="shared" si="7"/>
        <v>92.803200000000004</v>
      </c>
      <c r="AF24" s="11">
        <f t="shared" si="7"/>
        <v>92.803200000000004</v>
      </c>
      <c r="AG24" s="11">
        <f t="shared" si="7"/>
        <v>92.803200000000004</v>
      </c>
      <c r="AH24" s="11">
        <f t="shared" si="7"/>
        <v>92.803200000000004</v>
      </c>
      <c r="AI24" s="11">
        <f t="shared" si="7"/>
        <v>92.803200000000004</v>
      </c>
      <c r="AJ24" s="11">
        <f t="shared" si="7"/>
        <v>92.803200000000004</v>
      </c>
      <c r="AK24" s="11">
        <f t="shared" si="7"/>
        <v>92.803200000000004</v>
      </c>
      <c r="AL24" s="11">
        <f t="shared" si="7"/>
        <v>92.803200000000004</v>
      </c>
      <c r="AM24" s="11">
        <f t="shared" si="7"/>
        <v>92.803200000000004</v>
      </c>
      <c r="AN24" s="11">
        <f t="shared" si="7"/>
        <v>92.803200000000004</v>
      </c>
    </row>
    <row r="25" spans="1:40" ht="25.5" customHeight="1" x14ac:dyDescent="0.25">
      <c r="A25" s="272"/>
      <c r="B25" s="107" t="s">
        <v>42</v>
      </c>
      <c r="C25" s="274"/>
      <c r="D25" s="12">
        <v>45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7"/>
      <c r="R25" s="13">
        <v>30</v>
      </c>
      <c r="S25" s="13">
        <v>30</v>
      </c>
      <c r="T25" s="13">
        <v>30</v>
      </c>
      <c r="U25" s="13">
        <v>45</v>
      </c>
      <c r="V25" s="13">
        <v>45</v>
      </c>
      <c r="W25" s="13">
        <v>45</v>
      </c>
      <c r="X25" s="13">
        <v>45</v>
      </c>
      <c r="Y25" s="13">
        <v>45</v>
      </c>
      <c r="Z25" s="13">
        <v>45</v>
      </c>
      <c r="AA25" s="13">
        <v>45</v>
      </c>
      <c r="AB25" s="13">
        <v>45</v>
      </c>
      <c r="AC25" s="13">
        <v>45</v>
      </c>
      <c r="AD25" s="13">
        <v>45</v>
      </c>
      <c r="AE25" s="13">
        <v>45</v>
      </c>
      <c r="AF25" s="13">
        <v>45</v>
      </c>
      <c r="AG25" s="13">
        <v>45</v>
      </c>
      <c r="AH25" s="13">
        <v>45</v>
      </c>
      <c r="AI25" s="13">
        <v>45</v>
      </c>
      <c r="AJ25" s="13">
        <v>45</v>
      </c>
      <c r="AK25" s="13">
        <v>45</v>
      </c>
      <c r="AL25" s="13">
        <v>45</v>
      </c>
      <c r="AM25" s="13">
        <v>45</v>
      </c>
      <c r="AN25" s="13">
        <v>45</v>
      </c>
    </row>
    <row r="26" spans="1:40" ht="25.5" customHeight="1" x14ac:dyDescent="0.25">
      <c r="A26" s="272"/>
      <c r="B26" s="107" t="s">
        <v>43</v>
      </c>
      <c r="C26" s="274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6.5" customHeight="1" x14ac:dyDescent="0.25">
      <c r="A27" s="272"/>
      <c r="B27" s="107" t="s">
        <v>44</v>
      </c>
      <c r="C27" s="274"/>
      <c r="D27" s="169">
        <v>47.803199999999997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v>12</v>
      </c>
      <c r="S27" s="13">
        <v>12</v>
      </c>
      <c r="T27" s="13">
        <v>12</v>
      </c>
      <c r="U27" s="170">
        <v>47.803199999999997</v>
      </c>
      <c r="V27" s="170">
        <v>47.803199999999997</v>
      </c>
      <c r="W27" s="170">
        <v>47.803199999999997</v>
      </c>
      <c r="X27" s="170">
        <v>47.803199999999997</v>
      </c>
      <c r="Y27" s="170">
        <v>47.803199999999997</v>
      </c>
      <c r="Z27" s="170">
        <v>47.803199999999997</v>
      </c>
      <c r="AA27" s="170">
        <v>47.803199999999997</v>
      </c>
      <c r="AB27" s="170">
        <v>47.803199999999997</v>
      </c>
      <c r="AC27" s="170">
        <v>47.803199999999997</v>
      </c>
      <c r="AD27" s="170">
        <v>47.803199999999997</v>
      </c>
      <c r="AE27" s="170">
        <v>47.803199999999997</v>
      </c>
      <c r="AF27" s="170">
        <v>47.803199999999997</v>
      </c>
      <c r="AG27" s="170">
        <v>47.803199999999997</v>
      </c>
      <c r="AH27" s="170">
        <v>47.803199999999997</v>
      </c>
      <c r="AI27" s="170">
        <v>47.803199999999997</v>
      </c>
      <c r="AJ27" s="170">
        <v>47.803199999999997</v>
      </c>
      <c r="AK27" s="170">
        <v>47.803199999999997</v>
      </c>
      <c r="AL27" s="170">
        <v>47.803199999999997</v>
      </c>
      <c r="AM27" s="170">
        <v>47.803199999999997</v>
      </c>
      <c r="AN27" s="170">
        <v>47.803199999999997</v>
      </c>
    </row>
    <row r="28" spans="1:40" ht="21" customHeight="1" thickBot="1" x14ac:dyDescent="0.3">
      <c r="A28" s="273"/>
      <c r="B28" s="108" t="s">
        <v>45</v>
      </c>
      <c r="C28" s="27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56"/>
    </row>
    <row r="29" spans="1:40" ht="15.75" customHeight="1" x14ac:dyDescent="0.25">
      <c r="A29" s="276" t="s">
        <v>577</v>
      </c>
      <c r="B29" s="109" t="s">
        <v>41</v>
      </c>
      <c r="C29" s="278" t="s">
        <v>21</v>
      </c>
      <c r="D29" s="11">
        <f>D30++D31+D32+D33</f>
        <v>21.599999999999998</v>
      </c>
      <c r="E29" s="11">
        <f t="shared" ref="E29:AN29" si="8">E30++E31+E32+E33</f>
        <v>0</v>
      </c>
      <c r="F29" s="11">
        <f t="shared" si="8"/>
        <v>0</v>
      </c>
      <c r="G29" s="11">
        <f t="shared" si="8"/>
        <v>0</v>
      </c>
      <c r="H29" s="11">
        <f t="shared" si="8"/>
        <v>0</v>
      </c>
      <c r="I29" s="11">
        <f t="shared" si="8"/>
        <v>0</v>
      </c>
      <c r="J29" s="11">
        <f t="shared" si="8"/>
        <v>0</v>
      </c>
      <c r="K29" s="11">
        <f t="shared" si="8"/>
        <v>0</v>
      </c>
      <c r="L29" s="11">
        <f t="shared" si="8"/>
        <v>0</v>
      </c>
      <c r="M29" s="11">
        <f t="shared" si="8"/>
        <v>0</v>
      </c>
      <c r="N29" s="11">
        <f t="shared" si="8"/>
        <v>0</v>
      </c>
      <c r="O29" s="11">
        <f t="shared" si="8"/>
        <v>21.599999999999998</v>
      </c>
      <c r="P29" s="11">
        <f t="shared" si="8"/>
        <v>21.599999999999998</v>
      </c>
      <c r="Q29" s="11">
        <f t="shared" si="8"/>
        <v>21.599999999999998</v>
      </c>
      <c r="R29" s="11">
        <f t="shared" si="8"/>
        <v>21.599999999999998</v>
      </c>
      <c r="S29" s="11">
        <f t="shared" si="8"/>
        <v>21.599999999999998</v>
      </c>
      <c r="T29" s="11">
        <f t="shared" si="8"/>
        <v>21.599999999999998</v>
      </c>
      <c r="U29" s="11">
        <f t="shared" si="8"/>
        <v>21.599999999999998</v>
      </c>
      <c r="V29" s="11">
        <f t="shared" si="8"/>
        <v>21.599999999999998</v>
      </c>
      <c r="W29" s="11">
        <f t="shared" si="8"/>
        <v>21.599999999999998</v>
      </c>
      <c r="X29" s="11">
        <f t="shared" si="8"/>
        <v>21.599999999999998</v>
      </c>
      <c r="Y29" s="11">
        <f t="shared" si="8"/>
        <v>21.599999999999998</v>
      </c>
      <c r="Z29" s="11">
        <f t="shared" si="8"/>
        <v>21.599999999999998</v>
      </c>
      <c r="AA29" s="11">
        <f t="shared" si="8"/>
        <v>21.599999999999998</v>
      </c>
      <c r="AB29" s="11">
        <f t="shared" si="8"/>
        <v>21.599999999999998</v>
      </c>
      <c r="AC29" s="11">
        <f t="shared" si="8"/>
        <v>21.599999999999998</v>
      </c>
      <c r="AD29" s="11">
        <f t="shared" si="8"/>
        <v>21.599999999999998</v>
      </c>
      <c r="AE29" s="11">
        <f t="shared" si="8"/>
        <v>21.599999999999998</v>
      </c>
      <c r="AF29" s="11">
        <f t="shared" si="8"/>
        <v>21.599999999999998</v>
      </c>
      <c r="AG29" s="11">
        <f t="shared" si="8"/>
        <v>21.599999999999998</v>
      </c>
      <c r="AH29" s="11">
        <f t="shared" si="8"/>
        <v>21.599999999999998</v>
      </c>
      <c r="AI29" s="11">
        <f t="shared" si="8"/>
        <v>21.599999999999998</v>
      </c>
      <c r="AJ29" s="11">
        <f t="shared" si="8"/>
        <v>21.599999999999998</v>
      </c>
      <c r="AK29" s="11">
        <f t="shared" si="8"/>
        <v>21.599999999999998</v>
      </c>
      <c r="AL29" s="11">
        <f t="shared" si="8"/>
        <v>21.599999999999998</v>
      </c>
      <c r="AM29" s="11">
        <f t="shared" si="8"/>
        <v>21.599999999999998</v>
      </c>
      <c r="AN29" s="11">
        <f t="shared" si="8"/>
        <v>21.599999999999998</v>
      </c>
    </row>
    <row r="30" spans="1:40" ht="18.75" customHeight="1" x14ac:dyDescent="0.25">
      <c r="A30" s="276"/>
      <c r="B30" s="109" t="s">
        <v>42</v>
      </c>
      <c r="C30" s="264"/>
      <c r="D30" s="18">
        <v>2.7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>
        <v>2.7</v>
      </c>
      <c r="P30" s="19">
        <v>2.7</v>
      </c>
      <c r="Q30" s="19">
        <v>2.7</v>
      </c>
      <c r="R30" s="19">
        <v>2.7</v>
      </c>
      <c r="S30" s="19">
        <v>2.7</v>
      </c>
      <c r="T30" s="19">
        <v>2.7</v>
      </c>
      <c r="U30" s="19">
        <v>2.7</v>
      </c>
      <c r="V30" s="19">
        <v>2.7</v>
      </c>
      <c r="W30" s="19">
        <v>2.7</v>
      </c>
      <c r="X30" s="19">
        <v>2.7</v>
      </c>
      <c r="Y30" s="19">
        <v>2.7</v>
      </c>
      <c r="Z30" s="19">
        <v>2.7</v>
      </c>
      <c r="AA30" s="19">
        <v>2.7</v>
      </c>
      <c r="AB30" s="19">
        <v>2.7</v>
      </c>
      <c r="AC30" s="19">
        <v>2.7</v>
      </c>
      <c r="AD30" s="19">
        <v>2.7</v>
      </c>
      <c r="AE30" s="19">
        <v>2.7</v>
      </c>
      <c r="AF30" s="19">
        <v>2.7</v>
      </c>
      <c r="AG30" s="19">
        <v>2.7</v>
      </c>
      <c r="AH30" s="19">
        <v>2.7</v>
      </c>
      <c r="AI30" s="19">
        <v>2.7</v>
      </c>
      <c r="AJ30" s="19">
        <v>2.7</v>
      </c>
      <c r="AK30" s="19">
        <v>2.7</v>
      </c>
      <c r="AL30" s="19">
        <v>2.7</v>
      </c>
      <c r="AM30" s="19">
        <v>2.7</v>
      </c>
      <c r="AN30" s="19">
        <v>2.7</v>
      </c>
    </row>
    <row r="31" spans="1:40" ht="25.5" customHeight="1" x14ac:dyDescent="0.25">
      <c r="A31" s="276"/>
      <c r="B31" s="109" t="s">
        <v>43</v>
      </c>
      <c r="C31" s="264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5">
      <c r="A32" s="276"/>
      <c r="B32" s="109" t="s">
        <v>44</v>
      </c>
      <c r="C32" s="264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23.25" customHeight="1" thickBot="1" x14ac:dyDescent="0.3">
      <c r="A33" s="277"/>
      <c r="B33" s="110" t="s">
        <v>45</v>
      </c>
      <c r="C33" s="264"/>
      <c r="D33" s="21">
        <v>18.899999999999999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>
        <v>18.899999999999999</v>
      </c>
      <c r="P33" s="22">
        <v>18.899999999999999</v>
      </c>
      <c r="Q33" s="22">
        <v>18.899999999999999</v>
      </c>
      <c r="R33" s="22">
        <v>18.899999999999999</v>
      </c>
      <c r="S33" s="22">
        <v>18.899999999999999</v>
      </c>
      <c r="T33" s="22">
        <v>18.899999999999999</v>
      </c>
      <c r="U33" s="22">
        <v>18.899999999999999</v>
      </c>
      <c r="V33" s="22">
        <v>18.899999999999999</v>
      </c>
      <c r="W33" s="22">
        <v>18.899999999999999</v>
      </c>
      <c r="X33" s="22">
        <v>18.899999999999999</v>
      </c>
      <c r="Y33" s="22">
        <v>18.899999999999999</v>
      </c>
      <c r="Z33" s="22">
        <v>18.899999999999999</v>
      </c>
      <c r="AA33" s="22">
        <v>18.899999999999999</v>
      </c>
      <c r="AB33" s="22">
        <v>18.899999999999999</v>
      </c>
      <c r="AC33" s="22">
        <v>18.899999999999999</v>
      </c>
      <c r="AD33" s="22">
        <v>18.899999999999999</v>
      </c>
      <c r="AE33" s="22">
        <v>18.899999999999999</v>
      </c>
      <c r="AF33" s="22">
        <v>18.899999999999999</v>
      </c>
      <c r="AG33" s="22">
        <v>18.899999999999999</v>
      </c>
      <c r="AH33" s="22">
        <v>18.899999999999999</v>
      </c>
      <c r="AI33" s="22">
        <v>18.899999999999999</v>
      </c>
      <c r="AJ33" s="22">
        <v>18.899999999999999</v>
      </c>
      <c r="AK33" s="22">
        <v>18.899999999999999</v>
      </c>
      <c r="AL33" s="22">
        <v>18.899999999999999</v>
      </c>
      <c r="AM33" s="22">
        <v>18.899999999999999</v>
      </c>
      <c r="AN33" s="22">
        <v>18.899999999999999</v>
      </c>
    </row>
    <row r="34" spans="1:40" ht="18.75" customHeight="1" thickBot="1" x14ac:dyDescent="0.3">
      <c r="A34" s="260" t="s">
        <v>48</v>
      </c>
      <c r="B34" s="261"/>
      <c r="C34" s="7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6"/>
    </row>
    <row r="35" spans="1:40" ht="18" customHeight="1" x14ac:dyDescent="0.25">
      <c r="A35" s="279" t="s">
        <v>580</v>
      </c>
      <c r="B35" s="106" t="s">
        <v>41</v>
      </c>
      <c r="C35" s="278" t="s">
        <v>20</v>
      </c>
      <c r="D35" s="111">
        <f>D36++D37+D38+D39</f>
        <v>22</v>
      </c>
      <c r="E35" s="111">
        <f t="shared" ref="E35:AN35" si="9">E36++E37+E38+E39</f>
        <v>0</v>
      </c>
      <c r="F35" s="111">
        <f t="shared" si="9"/>
        <v>0</v>
      </c>
      <c r="G35" s="111">
        <f t="shared" si="9"/>
        <v>0</v>
      </c>
      <c r="H35" s="111">
        <f t="shared" si="9"/>
        <v>0</v>
      </c>
      <c r="I35" s="111">
        <f t="shared" si="9"/>
        <v>0</v>
      </c>
      <c r="J35" s="111">
        <f t="shared" si="9"/>
        <v>0</v>
      </c>
      <c r="K35" s="111">
        <f t="shared" si="9"/>
        <v>0</v>
      </c>
      <c r="L35" s="111">
        <f t="shared" si="9"/>
        <v>0</v>
      </c>
      <c r="M35" s="111">
        <f t="shared" si="9"/>
        <v>0</v>
      </c>
      <c r="N35" s="111">
        <f t="shared" si="9"/>
        <v>0</v>
      </c>
      <c r="O35" s="111">
        <f t="shared" si="9"/>
        <v>0</v>
      </c>
      <c r="P35" s="111">
        <f t="shared" si="9"/>
        <v>0</v>
      </c>
      <c r="Q35" s="111">
        <f t="shared" si="9"/>
        <v>0</v>
      </c>
      <c r="R35" s="111">
        <f t="shared" si="9"/>
        <v>22</v>
      </c>
      <c r="S35" s="111">
        <f t="shared" si="9"/>
        <v>22</v>
      </c>
      <c r="T35" s="111">
        <f t="shared" si="9"/>
        <v>22</v>
      </c>
      <c r="U35" s="111">
        <f t="shared" si="9"/>
        <v>22</v>
      </c>
      <c r="V35" s="111">
        <f t="shared" si="9"/>
        <v>22</v>
      </c>
      <c r="W35" s="111">
        <f t="shared" si="9"/>
        <v>22</v>
      </c>
      <c r="X35" s="111">
        <f t="shared" si="9"/>
        <v>22</v>
      </c>
      <c r="Y35" s="111">
        <f t="shared" si="9"/>
        <v>22</v>
      </c>
      <c r="Z35" s="111">
        <f t="shared" si="9"/>
        <v>22</v>
      </c>
      <c r="AA35" s="111">
        <f t="shared" si="9"/>
        <v>22</v>
      </c>
      <c r="AB35" s="111">
        <f t="shared" si="9"/>
        <v>22</v>
      </c>
      <c r="AC35" s="111">
        <f t="shared" si="9"/>
        <v>22</v>
      </c>
      <c r="AD35" s="111">
        <f t="shared" si="9"/>
        <v>22</v>
      </c>
      <c r="AE35" s="111">
        <f t="shared" si="9"/>
        <v>22</v>
      </c>
      <c r="AF35" s="111">
        <f t="shared" si="9"/>
        <v>22</v>
      </c>
      <c r="AG35" s="111">
        <f t="shared" si="9"/>
        <v>22</v>
      </c>
      <c r="AH35" s="111">
        <f t="shared" si="9"/>
        <v>22</v>
      </c>
      <c r="AI35" s="111">
        <f t="shared" si="9"/>
        <v>22</v>
      </c>
      <c r="AJ35" s="111">
        <f t="shared" si="9"/>
        <v>22</v>
      </c>
      <c r="AK35" s="111">
        <f t="shared" si="9"/>
        <v>22</v>
      </c>
      <c r="AL35" s="111">
        <f t="shared" si="9"/>
        <v>22</v>
      </c>
      <c r="AM35" s="111">
        <f t="shared" si="9"/>
        <v>22</v>
      </c>
      <c r="AN35" s="111">
        <f t="shared" si="9"/>
        <v>22</v>
      </c>
    </row>
    <row r="36" spans="1:40" ht="18.75" customHeight="1" x14ac:dyDescent="0.25">
      <c r="A36" s="262"/>
      <c r="B36" s="109" t="s">
        <v>42</v>
      </c>
      <c r="C36" s="264"/>
      <c r="D36" s="112">
        <v>7</v>
      </c>
      <c r="E36" s="19"/>
      <c r="F36" s="19"/>
      <c r="G36" s="19"/>
      <c r="H36" s="19"/>
      <c r="I36" s="19"/>
      <c r="J36" s="19"/>
      <c r="K36" s="19"/>
      <c r="L36" s="19"/>
      <c r="M36" s="19"/>
      <c r="N36" s="58"/>
      <c r="O36" s="58"/>
      <c r="P36" s="58"/>
      <c r="Q36" s="58"/>
      <c r="R36" s="58">
        <v>7</v>
      </c>
      <c r="S36" s="58">
        <v>7</v>
      </c>
      <c r="T36" s="58">
        <v>7</v>
      </c>
      <c r="U36" s="58">
        <v>7</v>
      </c>
      <c r="V36" s="58">
        <v>7</v>
      </c>
      <c r="W36" s="58">
        <v>7</v>
      </c>
      <c r="X36" s="58">
        <v>7</v>
      </c>
      <c r="Y36" s="58">
        <v>7</v>
      </c>
      <c r="Z36" s="58">
        <v>7</v>
      </c>
      <c r="AA36" s="58">
        <v>7</v>
      </c>
      <c r="AB36" s="58">
        <v>7</v>
      </c>
      <c r="AC36" s="58">
        <v>7</v>
      </c>
      <c r="AD36" s="58">
        <v>7</v>
      </c>
      <c r="AE36" s="58">
        <v>7</v>
      </c>
      <c r="AF36" s="58">
        <v>7</v>
      </c>
      <c r="AG36" s="58">
        <v>7</v>
      </c>
      <c r="AH36" s="58">
        <v>7</v>
      </c>
      <c r="AI36" s="58">
        <v>7</v>
      </c>
      <c r="AJ36" s="58">
        <v>7</v>
      </c>
      <c r="AK36" s="58">
        <v>7</v>
      </c>
      <c r="AL36" s="58">
        <v>7</v>
      </c>
      <c r="AM36" s="58">
        <v>7</v>
      </c>
      <c r="AN36" s="58">
        <v>7</v>
      </c>
    </row>
    <row r="37" spans="1:40" ht="21" customHeight="1" x14ac:dyDescent="0.25">
      <c r="A37" s="262"/>
      <c r="B37" s="109" t="s">
        <v>43</v>
      </c>
      <c r="C37" s="264"/>
      <c r="D37" s="112"/>
      <c r="E37" s="19"/>
      <c r="F37" s="19"/>
      <c r="G37" s="19"/>
      <c r="H37" s="19"/>
      <c r="I37" s="19"/>
      <c r="J37" s="19"/>
      <c r="K37" s="19"/>
      <c r="L37" s="19"/>
      <c r="M37" s="19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</row>
    <row r="38" spans="1:40" ht="18.75" customHeight="1" x14ac:dyDescent="0.25">
      <c r="A38" s="262"/>
      <c r="B38" s="109" t="s">
        <v>44</v>
      </c>
      <c r="C38" s="264"/>
      <c r="D38" s="112">
        <v>15</v>
      </c>
      <c r="E38" s="19"/>
      <c r="F38" s="19"/>
      <c r="G38" s="19"/>
      <c r="H38" s="19"/>
      <c r="I38" s="19"/>
      <c r="J38" s="19"/>
      <c r="K38" s="19"/>
      <c r="L38" s="19"/>
      <c r="M38" s="19"/>
      <c r="N38" s="59"/>
      <c r="O38" s="59"/>
      <c r="P38" s="59"/>
      <c r="Q38" s="59"/>
      <c r="R38" s="59">
        <v>15</v>
      </c>
      <c r="S38" s="59">
        <v>15</v>
      </c>
      <c r="T38" s="59">
        <v>15</v>
      </c>
      <c r="U38" s="59">
        <v>15</v>
      </c>
      <c r="V38" s="59">
        <v>15</v>
      </c>
      <c r="W38" s="59">
        <v>15</v>
      </c>
      <c r="X38" s="59">
        <v>15</v>
      </c>
      <c r="Y38" s="59">
        <v>15</v>
      </c>
      <c r="Z38" s="59">
        <v>15</v>
      </c>
      <c r="AA38" s="59">
        <v>15</v>
      </c>
      <c r="AB38" s="59">
        <v>15</v>
      </c>
      <c r="AC38" s="59">
        <v>15</v>
      </c>
      <c r="AD38" s="59">
        <v>15</v>
      </c>
      <c r="AE38" s="59">
        <v>15</v>
      </c>
      <c r="AF38" s="59">
        <v>15</v>
      </c>
      <c r="AG38" s="59">
        <v>15</v>
      </c>
      <c r="AH38" s="59">
        <v>15</v>
      </c>
      <c r="AI38" s="59">
        <v>15</v>
      </c>
      <c r="AJ38" s="59">
        <v>15</v>
      </c>
      <c r="AK38" s="59">
        <v>15</v>
      </c>
      <c r="AL38" s="59">
        <v>15</v>
      </c>
      <c r="AM38" s="59">
        <v>15</v>
      </c>
      <c r="AN38" s="59">
        <v>15</v>
      </c>
    </row>
    <row r="39" spans="1:40" ht="22.5" customHeight="1" thickBot="1" x14ac:dyDescent="0.3">
      <c r="A39" s="273"/>
      <c r="B39" s="108" t="s">
        <v>45</v>
      </c>
      <c r="C39" s="26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23"/>
    </row>
    <row r="40" spans="1:40" ht="19.5" customHeight="1" x14ac:dyDescent="0.25">
      <c r="A40" s="262" t="s">
        <v>581</v>
      </c>
      <c r="B40" s="109" t="s">
        <v>41</v>
      </c>
      <c r="C40" s="264" t="s">
        <v>20</v>
      </c>
      <c r="D40" s="111">
        <f>D41++D42+D43+D44</f>
        <v>2</v>
      </c>
      <c r="E40" s="111">
        <f t="shared" ref="E40:AN40" si="10">E41++E42+E43+E44</f>
        <v>0</v>
      </c>
      <c r="F40" s="111">
        <f t="shared" si="10"/>
        <v>0</v>
      </c>
      <c r="G40" s="111">
        <f t="shared" si="10"/>
        <v>0</v>
      </c>
      <c r="H40" s="111">
        <f t="shared" si="10"/>
        <v>0</v>
      </c>
      <c r="I40" s="111">
        <f t="shared" si="10"/>
        <v>0</v>
      </c>
      <c r="J40" s="111">
        <f t="shared" si="10"/>
        <v>0</v>
      </c>
      <c r="K40" s="111">
        <f t="shared" si="10"/>
        <v>0</v>
      </c>
      <c r="L40" s="111">
        <f t="shared" si="10"/>
        <v>0</v>
      </c>
      <c r="M40" s="111">
        <f t="shared" si="10"/>
        <v>0</v>
      </c>
      <c r="N40" s="111">
        <f t="shared" si="10"/>
        <v>0</v>
      </c>
      <c r="O40" s="111">
        <f t="shared" si="10"/>
        <v>0</v>
      </c>
      <c r="P40" s="111">
        <f t="shared" si="10"/>
        <v>2</v>
      </c>
      <c r="Q40" s="111">
        <f t="shared" si="10"/>
        <v>2</v>
      </c>
      <c r="R40" s="111">
        <f t="shared" si="10"/>
        <v>2</v>
      </c>
      <c r="S40" s="111">
        <f t="shared" si="10"/>
        <v>2</v>
      </c>
      <c r="T40" s="111">
        <f t="shared" si="10"/>
        <v>2</v>
      </c>
      <c r="U40" s="111">
        <f t="shared" si="10"/>
        <v>2</v>
      </c>
      <c r="V40" s="111">
        <f t="shared" si="10"/>
        <v>2</v>
      </c>
      <c r="W40" s="111">
        <f t="shared" si="10"/>
        <v>2</v>
      </c>
      <c r="X40" s="111">
        <f t="shared" si="10"/>
        <v>2</v>
      </c>
      <c r="Y40" s="111">
        <f t="shared" si="10"/>
        <v>2</v>
      </c>
      <c r="Z40" s="111">
        <f t="shared" si="10"/>
        <v>2</v>
      </c>
      <c r="AA40" s="111">
        <f t="shared" si="10"/>
        <v>2</v>
      </c>
      <c r="AB40" s="111">
        <f t="shared" si="10"/>
        <v>2</v>
      </c>
      <c r="AC40" s="111">
        <f t="shared" si="10"/>
        <v>2</v>
      </c>
      <c r="AD40" s="111">
        <f t="shared" si="10"/>
        <v>2</v>
      </c>
      <c r="AE40" s="111">
        <f t="shared" si="10"/>
        <v>2</v>
      </c>
      <c r="AF40" s="111">
        <f t="shared" si="10"/>
        <v>2</v>
      </c>
      <c r="AG40" s="111">
        <f t="shared" si="10"/>
        <v>2</v>
      </c>
      <c r="AH40" s="111">
        <f t="shared" si="10"/>
        <v>2</v>
      </c>
      <c r="AI40" s="111">
        <f t="shared" si="10"/>
        <v>2</v>
      </c>
      <c r="AJ40" s="111">
        <f t="shared" si="10"/>
        <v>2</v>
      </c>
      <c r="AK40" s="111">
        <f t="shared" si="10"/>
        <v>2</v>
      </c>
      <c r="AL40" s="111">
        <f t="shared" si="10"/>
        <v>2</v>
      </c>
      <c r="AM40" s="111">
        <f t="shared" si="10"/>
        <v>2</v>
      </c>
      <c r="AN40" s="111">
        <f t="shared" si="10"/>
        <v>2</v>
      </c>
    </row>
    <row r="41" spans="1:40" ht="25.5" customHeight="1" x14ac:dyDescent="0.25">
      <c r="A41" s="262"/>
      <c r="B41" s="109" t="s">
        <v>42</v>
      </c>
      <c r="C41" s="264"/>
      <c r="D41" s="112">
        <v>2</v>
      </c>
      <c r="E41" s="19"/>
      <c r="F41" s="19"/>
      <c r="G41" s="19"/>
      <c r="H41" s="19"/>
      <c r="I41" s="19"/>
      <c r="J41" s="19"/>
      <c r="K41" s="19"/>
      <c r="L41" s="19"/>
      <c r="M41" s="19"/>
      <c r="N41" s="57"/>
      <c r="O41" s="57"/>
      <c r="P41" s="57">
        <v>2</v>
      </c>
      <c r="Q41" s="57">
        <v>2</v>
      </c>
      <c r="R41" s="57">
        <v>2</v>
      </c>
      <c r="S41" s="57">
        <v>2</v>
      </c>
      <c r="T41" s="57">
        <v>2</v>
      </c>
      <c r="U41" s="57">
        <v>2</v>
      </c>
      <c r="V41" s="57">
        <v>2</v>
      </c>
      <c r="W41" s="57">
        <v>2</v>
      </c>
      <c r="X41" s="57">
        <v>2</v>
      </c>
      <c r="Y41" s="57">
        <v>2</v>
      </c>
      <c r="Z41" s="57">
        <v>2</v>
      </c>
      <c r="AA41" s="57">
        <v>2</v>
      </c>
      <c r="AB41" s="57">
        <v>2</v>
      </c>
      <c r="AC41" s="57">
        <v>2</v>
      </c>
      <c r="AD41" s="57">
        <v>2</v>
      </c>
      <c r="AE41" s="57">
        <v>2</v>
      </c>
      <c r="AF41" s="57">
        <v>2</v>
      </c>
      <c r="AG41" s="57">
        <v>2</v>
      </c>
      <c r="AH41" s="57">
        <v>2</v>
      </c>
      <c r="AI41" s="57">
        <v>2</v>
      </c>
      <c r="AJ41" s="57">
        <v>2</v>
      </c>
      <c r="AK41" s="57">
        <v>2</v>
      </c>
      <c r="AL41" s="57">
        <v>2</v>
      </c>
      <c r="AM41" s="57">
        <v>2</v>
      </c>
      <c r="AN41" s="57">
        <v>2</v>
      </c>
    </row>
    <row r="42" spans="1:40" ht="24" customHeight="1" x14ac:dyDescent="0.25">
      <c r="A42" s="262"/>
      <c r="B42" s="109" t="s">
        <v>43</v>
      </c>
      <c r="C42" s="264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60"/>
      <c r="AN42" s="61"/>
    </row>
    <row r="43" spans="1:40" ht="22.5" customHeight="1" x14ac:dyDescent="0.25">
      <c r="A43" s="262"/>
      <c r="B43" s="109" t="s">
        <v>44</v>
      </c>
      <c r="C43" s="264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60"/>
      <c r="AN43" s="62"/>
    </row>
    <row r="44" spans="1:40" ht="21" customHeight="1" thickBot="1" x14ac:dyDescent="0.3">
      <c r="A44" s="263"/>
      <c r="B44" s="110" t="s">
        <v>45</v>
      </c>
      <c r="C44" s="265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3"/>
      <c r="AN44" s="23"/>
    </row>
    <row r="45" spans="1:40" ht="19.5" customHeight="1" x14ac:dyDescent="0.25">
      <c r="A45" s="279" t="s">
        <v>582</v>
      </c>
      <c r="B45" s="106" t="s">
        <v>41</v>
      </c>
      <c r="C45" s="278" t="s">
        <v>17</v>
      </c>
      <c r="D45" s="11">
        <f>D46++D47+D48+D49</f>
        <v>0.2</v>
      </c>
      <c r="E45" s="11">
        <f t="shared" ref="E45:AN45" si="11">E46++E47+E48+E49</f>
        <v>0</v>
      </c>
      <c r="F45" s="11">
        <f t="shared" si="11"/>
        <v>0</v>
      </c>
      <c r="G45" s="11">
        <f t="shared" si="11"/>
        <v>0</v>
      </c>
      <c r="H45" s="11">
        <f t="shared" si="11"/>
        <v>0</v>
      </c>
      <c r="I45" s="11">
        <f t="shared" si="11"/>
        <v>0</v>
      </c>
      <c r="J45" s="11">
        <f t="shared" si="11"/>
        <v>0</v>
      </c>
      <c r="K45" s="11">
        <f t="shared" si="11"/>
        <v>0</v>
      </c>
      <c r="L45" s="11">
        <f t="shared" si="11"/>
        <v>0</v>
      </c>
      <c r="M45" s="11">
        <f t="shared" si="11"/>
        <v>0</v>
      </c>
      <c r="N45" s="11">
        <f t="shared" si="11"/>
        <v>0</v>
      </c>
      <c r="O45" s="11">
        <f t="shared" si="11"/>
        <v>0</v>
      </c>
      <c r="P45" s="11">
        <f t="shared" si="11"/>
        <v>0</v>
      </c>
      <c r="Q45" s="11">
        <f t="shared" si="11"/>
        <v>0</v>
      </c>
      <c r="R45" s="11">
        <f t="shared" si="11"/>
        <v>0</v>
      </c>
      <c r="S45" s="11">
        <f t="shared" si="11"/>
        <v>0</v>
      </c>
      <c r="T45" s="11">
        <f t="shared" si="11"/>
        <v>0</v>
      </c>
      <c r="U45" s="11">
        <f t="shared" si="11"/>
        <v>0.2</v>
      </c>
      <c r="V45" s="11">
        <f t="shared" si="11"/>
        <v>0.2</v>
      </c>
      <c r="W45" s="11">
        <f t="shared" si="11"/>
        <v>0.2</v>
      </c>
      <c r="X45" s="11">
        <f t="shared" si="11"/>
        <v>0.2</v>
      </c>
      <c r="Y45" s="11">
        <f t="shared" si="11"/>
        <v>0.2</v>
      </c>
      <c r="Z45" s="11">
        <f t="shared" si="11"/>
        <v>0.2</v>
      </c>
      <c r="AA45" s="11">
        <f t="shared" si="11"/>
        <v>0.2</v>
      </c>
      <c r="AB45" s="11">
        <f t="shared" si="11"/>
        <v>0.2</v>
      </c>
      <c r="AC45" s="11">
        <f t="shared" si="11"/>
        <v>0.2</v>
      </c>
      <c r="AD45" s="11">
        <f t="shared" si="11"/>
        <v>0.2</v>
      </c>
      <c r="AE45" s="11">
        <f t="shared" si="11"/>
        <v>0.2</v>
      </c>
      <c r="AF45" s="11">
        <f t="shared" si="11"/>
        <v>0.2</v>
      </c>
      <c r="AG45" s="11">
        <f t="shared" si="11"/>
        <v>0.2</v>
      </c>
      <c r="AH45" s="11">
        <f t="shared" si="11"/>
        <v>0.2</v>
      </c>
      <c r="AI45" s="11">
        <f t="shared" si="11"/>
        <v>0.2</v>
      </c>
      <c r="AJ45" s="11">
        <f t="shared" si="11"/>
        <v>0.2</v>
      </c>
      <c r="AK45" s="11">
        <f t="shared" si="11"/>
        <v>0.2</v>
      </c>
      <c r="AL45" s="11">
        <f t="shared" si="11"/>
        <v>0.2</v>
      </c>
      <c r="AM45" s="11">
        <f t="shared" si="11"/>
        <v>0.2</v>
      </c>
      <c r="AN45" s="11">
        <f t="shared" si="11"/>
        <v>0.2</v>
      </c>
    </row>
    <row r="46" spans="1:40" ht="22.5" customHeight="1" x14ac:dyDescent="0.25">
      <c r="A46" s="272"/>
      <c r="B46" s="107" t="s">
        <v>42</v>
      </c>
      <c r="C46" s="264"/>
      <c r="D46" s="12">
        <v>0.2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0.2</v>
      </c>
      <c r="V46" s="13">
        <v>0.2</v>
      </c>
      <c r="W46" s="13">
        <v>0.2</v>
      </c>
      <c r="X46" s="13">
        <v>0.2</v>
      </c>
      <c r="Y46" s="13">
        <v>0.2</v>
      </c>
      <c r="Z46" s="13">
        <v>0.2</v>
      </c>
      <c r="AA46" s="13">
        <v>0.2</v>
      </c>
      <c r="AB46" s="13">
        <v>0.2</v>
      </c>
      <c r="AC46" s="13">
        <v>0.2</v>
      </c>
      <c r="AD46" s="13">
        <v>0.2</v>
      </c>
      <c r="AE46" s="13">
        <v>0.2</v>
      </c>
      <c r="AF46" s="13">
        <v>0.2</v>
      </c>
      <c r="AG46" s="13">
        <v>0.2</v>
      </c>
      <c r="AH46" s="13">
        <v>0.2</v>
      </c>
      <c r="AI46" s="13">
        <v>0.2</v>
      </c>
      <c r="AJ46" s="13">
        <v>0.2</v>
      </c>
      <c r="AK46" s="13">
        <v>0.2</v>
      </c>
      <c r="AL46" s="13">
        <v>0.2</v>
      </c>
      <c r="AM46" s="13">
        <v>0.2</v>
      </c>
      <c r="AN46" s="13">
        <v>0.2</v>
      </c>
    </row>
    <row r="47" spans="1:40" ht="23.25" customHeight="1" x14ac:dyDescent="0.25">
      <c r="A47" s="272"/>
      <c r="B47" s="107" t="s">
        <v>43</v>
      </c>
      <c r="C47" s="264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72"/>
      <c r="B48" s="107" t="s">
        <v>44</v>
      </c>
      <c r="C48" s="264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0" ht="24.75" customHeight="1" thickBot="1" x14ac:dyDescent="0.3">
      <c r="A49" s="273"/>
      <c r="B49" s="108" t="s">
        <v>45</v>
      </c>
      <c r="C49" s="26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7"/>
    </row>
    <row r="50" spans="1:40" ht="19.5" customHeight="1" x14ac:dyDescent="0.25">
      <c r="A50" s="280" t="s">
        <v>49</v>
      </c>
      <c r="B50" s="106" t="s">
        <v>41</v>
      </c>
      <c r="C50" s="278" t="s">
        <v>20</v>
      </c>
      <c r="D50" s="111">
        <f>D51++D52+D53+D54</f>
        <v>15</v>
      </c>
      <c r="E50" s="111">
        <f t="shared" ref="E50:AN50" si="12">E51++E52+E53+E54</f>
        <v>0</v>
      </c>
      <c r="F50" s="111">
        <f t="shared" si="12"/>
        <v>0</v>
      </c>
      <c r="G50" s="111">
        <f t="shared" si="12"/>
        <v>0</v>
      </c>
      <c r="H50" s="111">
        <f t="shared" si="12"/>
        <v>0</v>
      </c>
      <c r="I50" s="111">
        <f t="shared" si="12"/>
        <v>0</v>
      </c>
      <c r="J50" s="111">
        <f t="shared" si="12"/>
        <v>0</v>
      </c>
      <c r="K50" s="111">
        <f t="shared" si="12"/>
        <v>0</v>
      </c>
      <c r="L50" s="111">
        <f t="shared" si="12"/>
        <v>0</v>
      </c>
      <c r="M50" s="111">
        <f t="shared" si="12"/>
        <v>0</v>
      </c>
      <c r="N50" s="111">
        <f t="shared" si="12"/>
        <v>0</v>
      </c>
      <c r="O50" s="111">
        <f t="shared" si="12"/>
        <v>0</v>
      </c>
      <c r="P50" s="111">
        <f t="shared" si="12"/>
        <v>0</v>
      </c>
      <c r="Q50" s="111">
        <f t="shared" si="12"/>
        <v>15</v>
      </c>
      <c r="R50" s="111">
        <f t="shared" si="12"/>
        <v>15</v>
      </c>
      <c r="S50" s="111">
        <f t="shared" si="12"/>
        <v>15</v>
      </c>
      <c r="T50" s="111">
        <f t="shared" si="12"/>
        <v>15</v>
      </c>
      <c r="U50" s="111">
        <f t="shared" si="12"/>
        <v>15</v>
      </c>
      <c r="V50" s="111">
        <f t="shared" si="12"/>
        <v>15</v>
      </c>
      <c r="W50" s="111">
        <f t="shared" si="12"/>
        <v>15</v>
      </c>
      <c r="X50" s="111">
        <f t="shared" si="12"/>
        <v>15</v>
      </c>
      <c r="Y50" s="111">
        <f t="shared" si="12"/>
        <v>15</v>
      </c>
      <c r="Z50" s="111">
        <f t="shared" si="12"/>
        <v>15</v>
      </c>
      <c r="AA50" s="111">
        <f t="shared" si="12"/>
        <v>15</v>
      </c>
      <c r="AB50" s="111">
        <f t="shared" si="12"/>
        <v>15</v>
      </c>
      <c r="AC50" s="111">
        <f t="shared" si="12"/>
        <v>15</v>
      </c>
      <c r="AD50" s="111">
        <f t="shared" si="12"/>
        <v>15</v>
      </c>
      <c r="AE50" s="111">
        <f t="shared" si="12"/>
        <v>15</v>
      </c>
      <c r="AF50" s="111">
        <f t="shared" si="12"/>
        <v>15</v>
      </c>
      <c r="AG50" s="111">
        <f t="shared" si="12"/>
        <v>15</v>
      </c>
      <c r="AH50" s="111">
        <f t="shared" si="12"/>
        <v>15</v>
      </c>
      <c r="AI50" s="111">
        <f t="shared" si="12"/>
        <v>15</v>
      </c>
      <c r="AJ50" s="111">
        <f t="shared" si="12"/>
        <v>15</v>
      </c>
      <c r="AK50" s="111">
        <f t="shared" si="12"/>
        <v>15</v>
      </c>
      <c r="AL50" s="111">
        <f t="shared" si="12"/>
        <v>15</v>
      </c>
      <c r="AM50" s="111">
        <f t="shared" si="12"/>
        <v>15</v>
      </c>
      <c r="AN50" s="111">
        <f t="shared" si="12"/>
        <v>15</v>
      </c>
    </row>
    <row r="51" spans="1:40" ht="25.5" customHeight="1" x14ac:dyDescent="0.25">
      <c r="A51" s="281"/>
      <c r="B51" s="110" t="s">
        <v>42</v>
      </c>
      <c r="C51" s="264"/>
      <c r="D51" s="113">
        <v>13</v>
      </c>
      <c r="E51" s="22"/>
      <c r="F51" s="22"/>
      <c r="G51" s="22"/>
      <c r="H51" s="22"/>
      <c r="I51" s="22"/>
      <c r="J51" s="22"/>
      <c r="K51" s="22"/>
      <c r="L51" s="22"/>
      <c r="M51" s="22"/>
      <c r="N51" s="64"/>
      <c r="O51" s="64"/>
      <c r="P51" s="64"/>
      <c r="Q51" s="64">
        <v>13</v>
      </c>
      <c r="R51" s="64">
        <v>13</v>
      </c>
      <c r="S51" s="64">
        <v>13</v>
      </c>
      <c r="T51" s="64">
        <v>13</v>
      </c>
      <c r="U51" s="64">
        <v>13</v>
      </c>
      <c r="V51" s="64">
        <v>13</v>
      </c>
      <c r="W51" s="64">
        <v>13</v>
      </c>
      <c r="X51" s="64">
        <v>13</v>
      </c>
      <c r="Y51" s="64">
        <v>13</v>
      </c>
      <c r="Z51" s="64">
        <v>13</v>
      </c>
      <c r="AA51" s="64">
        <v>13</v>
      </c>
      <c r="AB51" s="64">
        <v>13</v>
      </c>
      <c r="AC51" s="64">
        <v>13</v>
      </c>
      <c r="AD51" s="64">
        <v>13</v>
      </c>
      <c r="AE51" s="64">
        <v>13</v>
      </c>
      <c r="AF51" s="64">
        <v>13</v>
      </c>
      <c r="AG51" s="64">
        <v>13</v>
      </c>
      <c r="AH51" s="64">
        <v>13</v>
      </c>
      <c r="AI51" s="64">
        <v>13</v>
      </c>
      <c r="AJ51" s="64">
        <v>13</v>
      </c>
      <c r="AK51" s="64">
        <v>13</v>
      </c>
      <c r="AL51" s="64">
        <v>13</v>
      </c>
      <c r="AM51" s="64">
        <v>13</v>
      </c>
      <c r="AN51" s="64">
        <v>13</v>
      </c>
    </row>
    <row r="52" spans="1:40" ht="26.25" customHeight="1" x14ac:dyDescent="0.25">
      <c r="A52" s="281"/>
      <c r="B52" s="110" t="s">
        <v>43</v>
      </c>
      <c r="C52" s="264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6.25" customHeight="1" x14ac:dyDescent="0.25">
      <c r="A53" s="281"/>
      <c r="B53" s="110" t="s">
        <v>44</v>
      </c>
      <c r="C53" s="264"/>
      <c r="D53" s="113">
        <v>2</v>
      </c>
      <c r="E53" s="22"/>
      <c r="F53" s="22"/>
      <c r="G53" s="22"/>
      <c r="H53" s="22"/>
      <c r="I53" s="22"/>
      <c r="J53" s="22"/>
      <c r="K53" s="22"/>
      <c r="L53" s="22"/>
      <c r="M53" s="22"/>
      <c r="N53" s="65"/>
      <c r="O53" s="65"/>
      <c r="P53" s="65"/>
      <c r="Q53" s="65">
        <v>2</v>
      </c>
      <c r="R53" s="65">
        <v>2</v>
      </c>
      <c r="S53" s="65">
        <v>2</v>
      </c>
      <c r="T53" s="65">
        <v>2</v>
      </c>
      <c r="U53" s="65">
        <v>2</v>
      </c>
      <c r="V53" s="65">
        <v>2</v>
      </c>
      <c r="W53" s="65">
        <v>2</v>
      </c>
      <c r="X53" s="65">
        <v>2</v>
      </c>
      <c r="Y53" s="65">
        <v>2</v>
      </c>
      <c r="Z53" s="65">
        <v>2</v>
      </c>
      <c r="AA53" s="65">
        <v>2</v>
      </c>
      <c r="AB53" s="65">
        <v>2</v>
      </c>
      <c r="AC53" s="65">
        <v>2</v>
      </c>
      <c r="AD53" s="65">
        <v>2</v>
      </c>
      <c r="AE53" s="65">
        <v>2</v>
      </c>
      <c r="AF53" s="65">
        <v>2</v>
      </c>
      <c r="AG53" s="65">
        <v>2</v>
      </c>
      <c r="AH53" s="65">
        <v>2</v>
      </c>
      <c r="AI53" s="65">
        <v>2</v>
      </c>
      <c r="AJ53" s="65">
        <v>2</v>
      </c>
      <c r="AK53" s="65">
        <v>2</v>
      </c>
      <c r="AL53" s="65">
        <v>2</v>
      </c>
      <c r="AM53" s="65">
        <v>2</v>
      </c>
      <c r="AN53" s="65">
        <v>2</v>
      </c>
    </row>
    <row r="54" spans="1:40" ht="26.25" customHeight="1" thickBot="1" x14ac:dyDescent="0.3">
      <c r="A54" s="282"/>
      <c r="B54" s="108" t="s">
        <v>45</v>
      </c>
      <c r="C54" s="26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7"/>
    </row>
    <row r="55" spans="1:40" ht="27" customHeight="1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customHeight="1" x14ac:dyDescent="0.25">
      <c r="A56" s="217" t="s">
        <v>591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customHeight="1" x14ac:dyDescent="0.25">
      <c r="A57" s="218" t="s">
        <v>592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customHeight="1" x14ac:dyDescent="0.25">
      <c r="A58" s="217" t="s">
        <v>593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5.75" x14ac:dyDescent="0.25">
      <c r="A59" s="217" t="s">
        <v>594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28" workbookViewId="0">
      <selection activeCell="A35" sqref="A35:A54"/>
    </sheetView>
  </sheetViews>
  <sheetFormatPr defaultRowHeight="15" x14ac:dyDescent="0.25"/>
  <cols>
    <col min="1" max="1" width="28.5703125" style="143" customWidth="1"/>
    <col min="2" max="2" width="45.5703125" style="143" customWidth="1"/>
    <col min="3" max="3" width="7" style="143" customWidth="1"/>
    <col min="4" max="4" width="12.42578125" style="143" customWidth="1"/>
    <col min="5" max="5" width="9.85546875" style="143" customWidth="1"/>
    <col min="6" max="6" width="9.42578125" style="143" customWidth="1"/>
    <col min="7" max="7" width="9.140625" style="143"/>
    <col min="8" max="13" width="0" style="143" hidden="1" customWidth="1"/>
    <col min="14" max="16384" width="9.140625" style="143"/>
  </cols>
  <sheetData>
    <row r="1" spans="1:41" ht="15" customHeight="1" x14ac:dyDescent="0.25"/>
    <row r="2" spans="1:41" ht="32.25" customHeight="1" x14ac:dyDescent="0.25">
      <c r="A2" s="6"/>
      <c r="B2" s="247" t="s">
        <v>584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31" t="s">
        <v>111</v>
      </c>
      <c r="B4" s="232"/>
      <c r="C4" s="237" t="s">
        <v>24</v>
      </c>
      <c r="D4" s="240" t="s">
        <v>25</v>
      </c>
      <c r="E4" s="243" t="s">
        <v>536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5"/>
    </row>
    <row r="5" spans="1:41" ht="15.75" x14ac:dyDescent="0.25">
      <c r="A5" s="233"/>
      <c r="B5" s="234"/>
      <c r="C5" s="238"/>
      <c r="D5" s="241"/>
      <c r="E5" s="246" t="s">
        <v>112</v>
      </c>
      <c r="F5" s="230"/>
      <c r="G5" s="230"/>
      <c r="H5" s="230" t="s">
        <v>26</v>
      </c>
      <c r="I5" s="230"/>
      <c r="J5" s="230"/>
      <c r="K5" s="230" t="s">
        <v>27</v>
      </c>
      <c r="L5" s="230"/>
      <c r="M5" s="230"/>
      <c r="N5" s="230" t="s">
        <v>28</v>
      </c>
      <c r="O5" s="230"/>
      <c r="P5" s="230"/>
      <c r="Q5" s="230" t="s">
        <v>29</v>
      </c>
      <c r="R5" s="230"/>
      <c r="S5" s="230"/>
      <c r="T5" s="230" t="s">
        <v>30</v>
      </c>
      <c r="U5" s="230"/>
      <c r="V5" s="230"/>
      <c r="W5" s="230" t="s">
        <v>31</v>
      </c>
      <c r="X5" s="230"/>
      <c r="Y5" s="230"/>
      <c r="Z5" s="230" t="s">
        <v>32</v>
      </c>
      <c r="AA5" s="230"/>
      <c r="AB5" s="230"/>
      <c r="AC5" s="230" t="s">
        <v>33</v>
      </c>
      <c r="AD5" s="230"/>
      <c r="AE5" s="230"/>
      <c r="AF5" s="230" t="s">
        <v>34</v>
      </c>
      <c r="AG5" s="230"/>
      <c r="AH5" s="230"/>
      <c r="AI5" s="230" t="s">
        <v>35</v>
      </c>
      <c r="AJ5" s="230"/>
      <c r="AK5" s="230"/>
      <c r="AL5" s="230" t="s">
        <v>36</v>
      </c>
      <c r="AM5" s="230"/>
      <c r="AN5" s="255"/>
    </row>
    <row r="6" spans="1:41" ht="32.25" thickBot="1" x14ac:dyDescent="0.3">
      <c r="A6" s="235"/>
      <c r="B6" s="236"/>
      <c r="C6" s="239"/>
      <c r="D6" s="242"/>
      <c r="E6" s="50" t="s">
        <v>37</v>
      </c>
      <c r="F6" s="51" t="s">
        <v>38</v>
      </c>
      <c r="G6" s="51" t="s">
        <v>39</v>
      </c>
      <c r="H6" s="51" t="s">
        <v>37</v>
      </c>
      <c r="I6" s="51" t="s">
        <v>38</v>
      </c>
      <c r="J6" s="51" t="s">
        <v>39</v>
      </c>
      <c r="K6" s="51" t="s">
        <v>37</v>
      </c>
      <c r="L6" s="51" t="s">
        <v>38</v>
      </c>
      <c r="M6" s="51" t="s">
        <v>39</v>
      </c>
      <c r="N6" s="51" t="s">
        <v>37</v>
      </c>
      <c r="O6" s="51" t="s">
        <v>38</v>
      </c>
      <c r="P6" s="51" t="s">
        <v>39</v>
      </c>
      <c r="Q6" s="51" t="s">
        <v>37</v>
      </c>
      <c r="R6" s="51" t="s">
        <v>38</v>
      </c>
      <c r="S6" s="51" t="s">
        <v>39</v>
      </c>
      <c r="T6" s="51" t="s">
        <v>37</v>
      </c>
      <c r="U6" s="51" t="s">
        <v>38</v>
      </c>
      <c r="V6" s="51" t="s">
        <v>39</v>
      </c>
      <c r="W6" s="51" t="s">
        <v>37</v>
      </c>
      <c r="X6" s="51" t="s">
        <v>38</v>
      </c>
      <c r="Y6" s="51" t="s">
        <v>39</v>
      </c>
      <c r="Z6" s="51" t="s">
        <v>37</v>
      </c>
      <c r="AA6" s="51" t="s">
        <v>38</v>
      </c>
      <c r="AB6" s="51" t="s">
        <v>39</v>
      </c>
      <c r="AC6" s="51" t="s">
        <v>37</v>
      </c>
      <c r="AD6" s="51" t="s">
        <v>38</v>
      </c>
      <c r="AE6" s="51" t="s">
        <v>39</v>
      </c>
      <c r="AF6" s="51" t="s">
        <v>37</v>
      </c>
      <c r="AG6" s="51" t="s">
        <v>38</v>
      </c>
      <c r="AH6" s="51" t="s">
        <v>39</v>
      </c>
      <c r="AI6" s="51" t="s">
        <v>37</v>
      </c>
      <c r="AJ6" s="51" t="s">
        <v>38</v>
      </c>
      <c r="AK6" s="51" t="s">
        <v>39</v>
      </c>
      <c r="AL6" s="51" t="s">
        <v>37</v>
      </c>
      <c r="AM6" s="51" t="s">
        <v>38</v>
      </c>
      <c r="AN6" s="52" t="s">
        <v>39</v>
      </c>
    </row>
    <row r="7" spans="1:41" ht="16.5" thickBot="1" x14ac:dyDescent="0.3">
      <c r="A7" s="256">
        <v>1</v>
      </c>
      <c r="B7" s="257"/>
      <c r="C7" s="149">
        <v>2</v>
      </c>
      <c r="D7" s="148">
        <v>3</v>
      </c>
      <c r="E7" s="258">
        <v>4</v>
      </c>
      <c r="F7" s="258"/>
      <c r="G7" s="258"/>
      <c r="H7" s="258">
        <v>5</v>
      </c>
      <c r="I7" s="258"/>
      <c r="J7" s="258"/>
      <c r="K7" s="258">
        <v>6</v>
      </c>
      <c r="L7" s="258"/>
      <c r="M7" s="258"/>
      <c r="N7" s="258">
        <v>7</v>
      </c>
      <c r="O7" s="258"/>
      <c r="P7" s="258"/>
      <c r="Q7" s="258">
        <v>8</v>
      </c>
      <c r="R7" s="258"/>
      <c r="S7" s="258"/>
      <c r="T7" s="258">
        <v>9</v>
      </c>
      <c r="U7" s="258"/>
      <c r="V7" s="258"/>
      <c r="W7" s="258">
        <v>10</v>
      </c>
      <c r="X7" s="258"/>
      <c r="Y7" s="258"/>
      <c r="Z7" s="258">
        <v>11</v>
      </c>
      <c r="AA7" s="258"/>
      <c r="AB7" s="258"/>
      <c r="AC7" s="258">
        <v>12</v>
      </c>
      <c r="AD7" s="258"/>
      <c r="AE7" s="258"/>
      <c r="AF7" s="258">
        <v>13</v>
      </c>
      <c r="AG7" s="258"/>
      <c r="AH7" s="258"/>
      <c r="AI7" s="258">
        <v>14</v>
      </c>
      <c r="AJ7" s="258"/>
      <c r="AK7" s="258"/>
      <c r="AL7" s="258">
        <v>15</v>
      </c>
      <c r="AM7" s="258"/>
      <c r="AN7" s="259"/>
    </row>
    <row r="8" spans="1:41" ht="16.5" thickBot="1" x14ac:dyDescent="0.3">
      <c r="A8" s="260" t="s">
        <v>40</v>
      </c>
      <c r="B8" s="261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249" t="s">
        <v>595</v>
      </c>
      <c r="B9" s="106" t="s">
        <v>41</v>
      </c>
      <c r="C9" s="252" t="s">
        <v>17</v>
      </c>
      <c r="D9" s="11">
        <f>D10++D11+D12+D13</f>
        <v>0</v>
      </c>
      <c r="E9" s="11">
        <f t="shared" ref="E9:AN9" si="0">E10++E11+E12+E13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0</v>
      </c>
      <c r="AA9" s="11">
        <f t="shared" si="0"/>
        <v>0</v>
      </c>
      <c r="AB9" s="11">
        <f t="shared" si="0"/>
        <v>0</v>
      </c>
      <c r="AC9" s="11">
        <f t="shared" si="0"/>
        <v>0</v>
      </c>
      <c r="AD9" s="11">
        <f t="shared" si="0"/>
        <v>0</v>
      </c>
      <c r="AE9" s="11">
        <f t="shared" si="0"/>
        <v>0</v>
      </c>
      <c r="AF9" s="11">
        <f t="shared" si="0"/>
        <v>0</v>
      </c>
      <c r="AG9" s="11">
        <f t="shared" si="0"/>
        <v>0</v>
      </c>
      <c r="AH9" s="11">
        <f t="shared" si="0"/>
        <v>0</v>
      </c>
      <c r="AI9" s="11">
        <f t="shared" si="0"/>
        <v>0</v>
      </c>
      <c r="AJ9" s="11">
        <f t="shared" si="0"/>
        <v>0</v>
      </c>
      <c r="AK9" s="11">
        <f t="shared" si="0"/>
        <v>0</v>
      </c>
      <c r="AL9" s="11">
        <f t="shared" si="0"/>
        <v>0</v>
      </c>
      <c r="AM9" s="11">
        <f t="shared" si="0"/>
        <v>0</v>
      </c>
      <c r="AN9" s="11">
        <f t="shared" si="0"/>
        <v>0</v>
      </c>
    </row>
    <row r="10" spans="1:41" ht="32.25" customHeight="1" x14ac:dyDescent="0.25">
      <c r="A10" s="250"/>
      <c r="B10" s="107" t="s">
        <v>42</v>
      </c>
      <c r="C10" s="253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23.25" customHeight="1" x14ac:dyDescent="0.25">
      <c r="A11" s="250"/>
      <c r="B11" s="107" t="s">
        <v>43</v>
      </c>
      <c r="C11" s="253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250"/>
      <c r="B12" s="107" t="s">
        <v>44</v>
      </c>
      <c r="C12" s="253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18.75" customHeight="1" thickBot="1" x14ac:dyDescent="0.3">
      <c r="A13" s="251"/>
      <c r="B13" s="108" t="s">
        <v>45</v>
      </c>
      <c r="C13" s="25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customHeight="1" x14ac:dyDescent="0.25">
      <c r="A14" s="249" t="s">
        <v>596</v>
      </c>
      <c r="B14" s="106" t="s">
        <v>41</v>
      </c>
      <c r="C14" s="252" t="s">
        <v>17</v>
      </c>
      <c r="D14" s="11">
        <f>D15++D16+D17+D18</f>
        <v>3.5</v>
      </c>
      <c r="E14" s="11">
        <f t="shared" ref="E14:AN14" si="1">E15++E16+E17+E18</f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1">
        <f t="shared" si="1"/>
        <v>0</v>
      </c>
      <c r="Q14" s="11">
        <f t="shared" si="1"/>
        <v>0</v>
      </c>
      <c r="R14" s="11">
        <f t="shared" si="1"/>
        <v>0</v>
      </c>
      <c r="S14" s="11">
        <f t="shared" si="1"/>
        <v>0</v>
      </c>
      <c r="T14" s="11">
        <f t="shared" si="1"/>
        <v>0</v>
      </c>
      <c r="U14" s="11">
        <f t="shared" si="1"/>
        <v>0</v>
      </c>
      <c r="V14" s="11">
        <f t="shared" si="1"/>
        <v>0</v>
      </c>
      <c r="W14" s="11">
        <f t="shared" si="1"/>
        <v>0</v>
      </c>
      <c r="X14" s="11">
        <f t="shared" si="1"/>
        <v>3.5</v>
      </c>
      <c r="Y14" s="11">
        <f t="shared" si="1"/>
        <v>3.5</v>
      </c>
      <c r="Z14" s="11">
        <f t="shared" si="1"/>
        <v>3.5</v>
      </c>
      <c r="AA14" s="11">
        <f t="shared" si="1"/>
        <v>3.5</v>
      </c>
      <c r="AB14" s="11">
        <f t="shared" si="1"/>
        <v>3.5</v>
      </c>
      <c r="AC14" s="11">
        <f t="shared" si="1"/>
        <v>3.5</v>
      </c>
      <c r="AD14" s="11">
        <f t="shared" si="1"/>
        <v>3.5</v>
      </c>
      <c r="AE14" s="11">
        <f t="shared" si="1"/>
        <v>3.5</v>
      </c>
      <c r="AF14" s="11">
        <f t="shared" si="1"/>
        <v>3.5</v>
      </c>
      <c r="AG14" s="11">
        <f t="shared" si="1"/>
        <v>3.5</v>
      </c>
      <c r="AH14" s="11">
        <f t="shared" si="1"/>
        <v>3.5</v>
      </c>
      <c r="AI14" s="11">
        <f t="shared" si="1"/>
        <v>3.5</v>
      </c>
      <c r="AJ14" s="11">
        <f t="shared" si="1"/>
        <v>3.5</v>
      </c>
      <c r="AK14" s="11">
        <f t="shared" si="1"/>
        <v>3.5</v>
      </c>
      <c r="AL14" s="11">
        <f t="shared" si="1"/>
        <v>3.5</v>
      </c>
      <c r="AM14" s="11">
        <f t="shared" si="1"/>
        <v>3.5</v>
      </c>
      <c r="AN14" s="11">
        <f t="shared" si="1"/>
        <v>3.5</v>
      </c>
    </row>
    <row r="15" spans="1:41" ht="28.5" customHeight="1" x14ac:dyDescent="0.25">
      <c r="A15" s="250"/>
      <c r="B15" s="107" t="s">
        <v>42</v>
      </c>
      <c r="C15" s="253"/>
      <c r="D15" s="12">
        <v>0.4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>
        <v>0.4</v>
      </c>
      <c r="Y15" s="13">
        <v>0.4</v>
      </c>
      <c r="Z15" s="13">
        <v>0.4</v>
      </c>
      <c r="AA15" s="13">
        <v>0.4</v>
      </c>
      <c r="AB15" s="13">
        <v>0.4</v>
      </c>
      <c r="AC15" s="13">
        <v>0.4</v>
      </c>
      <c r="AD15" s="13">
        <v>0.4</v>
      </c>
      <c r="AE15" s="13">
        <v>0.4</v>
      </c>
      <c r="AF15" s="13">
        <v>0.4</v>
      </c>
      <c r="AG15" s="13">
        <v>0.4</v>
      </c>
      <c r="AH15" s="13">
        <v>0.4</v>
      </c>
      <c r="AI15" s="13">
        <v>0.4</v>
      </c>
      <c r="AJ15" s="13">
        <v>0.4</v>
      </c>
      <c r="AK15" s="13">
        <v>0.4</v>
      </c>
      <c r="AL15" s="13">
        <v>0.4</v>
      </c>
      <c r="AM15" s="13">
        <v>0.4</v>
      </c>
      <c r="AN15" s="13">
        <v>0.4</v>
      </c>
    </row>
    <row r="16" spans="1:41" ht="24" customHeight="1" x14ac:dyDescent="0.25">
      <c r="A16" s="250"/>
      <c r="B16" s="107" t="s">
        <v>43</v>
      </c>
      <c r="C16" s="253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1:40" ht="23.25" customHeight="1" x14ac:dyDescent="0.25">
      <c r="A17" s="250"/>
      <c r="B17" s="107" t="s">
        <v>44</v>
      </c>
      <c r="C17" s="253"/>
      <c r="D17" s="12">
        <v>3.1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>
        <v>3.1</v>
      </c>
      <c r="Y17" s="13">
        <v>3.1</v>
      </c>
      <c r="Z17" s="13">
        <v>3.1</v>
      </c>
      <c r="AA17" s="13">
        <v>3.1</v>
      </c>
      <c r="AB17" s="13">
        <v>3.1</v>
      </c>
      <c r="AC17" s="13">
        <v>3.1</v>
      </c>
      <c r="AD17" s="13">
        <v>3.1</v>
      </c>
      <c r="AE17" s="13">
        <v>3.1</v>
      </c>
      <c r="AF17" s="13">
        <v>3.1</v>
      </c>
      <c r="AG17" s="13">
        <v>3.1</v>
      </c>
      <c r="AH17" s="13">
        <v>3.1</v>
      </c>
      <c r="AI17" s="13">
        <v>3.1</v>
      </c>
      <c r="AJ17" s="13">
        <v>3.1</v>
      </c>
      <c r="AK17" s="13">
        <v>3.1</v>
      </c>
      <c r="AL17" s="13">
        <v>3.1</v>
      </c>
      <c r="AM17" s="13">
        <v>3.1</v>
      </c>
      <c r="AN17" s="13">
        <v>3.1</v>
      </c>
    </row>
    <row r="18" spans="1:40" ht="25.5" customHeight="1" thickBot="1" x14ac:dyDescent="0.3">
      <c r="A18" s="251"/>
      <c r="B18" s="108" t="s">
        <v>45</v>
      </c>
      <c r="C18" s="25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5"/>
      <c r="AN18" s="17"/>
    </row>
    <row r="19" spans="1:40" ht="18" customHeight="1" x14ac:dyDescent="0.25">
      <c r="A19" s="266" t="s">
        <v>46</v>
      </c>
      <c r="B19" s="106" t="s">
        <v>41</v>
      </c>
      <c r="C19" s="269" t="s">
        <v>17</v>
      </c>
      <c r="D19" s="11">
        <f>D20++D21+D22+D23</f>
        <v>31.1</v>
      </c>
      <c r="E19" s="11">
        <f t="shared" ref="E19:AN19" si="2">E20++E21+E22+E23</f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17</v>
      </c>
      <c r="R19" s="11">
        <f t="shared" si="2"/>
        <v>17</v>
      </c>
      <c r="S19" s="11">
        <f t="shared" si="2"/>
        <v>17</v>
      </c>
      <c r="T19" s="11">
        <f t="shared" si="2"/>
        <v>17</v>
      </c>
      <c r="U19" s="11">
        <f t="shared" si="2"/>
        <v>20.100000000000001</v>
      </c>
      <c r="V19" s="11">
        <f t="shared" si="2"/>
        <v>20.100000000000001</v>
      </c>
      <c r="W19" s="11">
        <f t="shared" si="2"/>
        <v>20.100000000000001</v>
      </c>
      <c r="X19" s="11">
        <f t="shared" si="2"/>
        <v>20.100000000000001</v>
      </c>
      <c r="Y19" s="11">
        <f t="shared" si="2"/>
        <v>20.100000000000001</v>
      </c>
      <c r="Z19" s="11">
        <f t="shared" si="2"/>
        <v>20.100000000000001</v>
      </c>
      <c r="AA19" s="11">
        <f t="shared" si="2"/>
        <v>20.100000000000001</v>
      </c>
      <c r="AB19" s="11">
        <f t="shared" si="2"/>
        <v>31.1</v>
      </c>
      <c r="AC19" s="11">
        <f t="shared" si="2"/>
        <v>31.1</v>
      </c>
      <c r="AD19" s="11">
        <f t="shared" si="2"/>
        <v>31.1</v>
      </c>
      <c r="AE19" s="11">
        <f t="shared" si="2"/>
        <v>31.1</v>
      </c>
      <c r="AF19" s="11">
        <f t="shared" si="2"/>
        <v>31.1</v>
      </c>
      <c r="AG19" s="11">
        <f t="shared" si="2"/>
        <v>31.1</v>
      </c>
      <c r="AH19" s="11">
        <f t="shared" si="2"/>
        <v>31.1</v>
      </c>
      <c r="AI19" s="11">
        <f t="shared" si="2"/>
        <v>31.1</v>
      </c>
      <c r="AJ19" s="11">
        <f t="shared" si="2"/>
        <v>31.1</v>
      </c>
      <c r="AK19" s="11">
        <f t="shared" si="2"/>
        <v>31.1</v>
      </c>
      <c r="AL19" s="11">
        <f t="shared" si="2"/>
        <v>31.1</v>
      </c>
      <c r="AM19" s="11">
        <f t="shared" si="2"/>
        <v>31.1</v>
      </c>
      <c r="AN19" s="11">
        <f t="shared" si="2"/>
        <v>31.1</v>
      </c>
    </row>
    <row r="20" spans="1:40" ht="22.5" customHeight="1" x14ac:dyDescent="0.25">
      <c r="A20" s="267"/>
      <c r="B20" s="107" t="s">
        <v>42</v>
      </c>
      <c r="C20" s="270"/>
      <c r="D20" s="12">
        <v>24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13</v>
      </c>
      <c r="R20" s="13">
        <v>13</v>
      </c>
      <c r="S20" s="13">
        <v>13</v>
      </c>
      <c r="T20" s="13">
        <v>13</v>
      </c>
      <c r="U20" s="13">
        <v>13</v>
      </c>
      <c r="V20" s="13">
        <v>13</v>
      </c>
      <c r="W20" s="13">
        <v>13</v>
      </c>
      <c r="X20" s="13">
        <v>13</v>
      </c>
      <c r="Y20" s="13">
        <v>13</v>
      </c>
      <c r="Z20" s="13">
        <v>13</v>
      </c>
      <c r="AA20" s="13">
        <v>13</v>
      </c>
      <c r="AB20" s="13">
        <v>24</v>
      </c>
      <c r="AC20" s="13">
        <v>24</v>
      </c>
      <c r="AD20" s="13">
        <v>24</v>
      </c>
      <c r="AE20" s="13">
        <v>24</v>
      </c>
      <c r="AF20" s="13">
        <v>24</v>
      </c>
      <c r="AG20" s="13">
        <v>24</v>
      </c>
      <c r="AH20" s="13">
        <v>24</v>
      </c>
      <c r="AI20" s="13">
        <v>24</v>
      </c>
      <c r="AJ20" s="13">
        <v>24</v>
      </c>
      <c r="AK20" s="13">
        <v>24</v>
      </c>
      <c r="AL20" s="13">
        <v>24</v>
      </c>
      <c r="AM20" s="13">
        <v>24</v>
      </c>
      <c r="AN20" s="13">
        <v>24</v>
      </c>
    </row>
    <row r="21" spans="1:40" ht="26.25" customHeight="1" x14ac:dyDescent="0.25">
      <c r="A21" s="267"/>
      <c r="B21" s="107" t="s">
        <v>43</v>
      </c>
      <c r="C21" s="270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</row>
    <row r="22" spans="1:40" ht="22.5" customHeight="1" x14ac:dyDescent="0.25">
      <c r="A22" s="267"/>
      <c r="B22" s="107" t="s">
        <v>44</v>
      </c>
      <c r="C22" s="270"/>
      <c r="D22" s="12">
        <v>7.1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>
        <v>4</v>
      </c>
      <c r="R22" s="13">
        <v>4</v>
      </c>
      <c r="S22" s="13">
        <v>4</v>
      </c>
      <c r="T22" s="13">
        <v>4</v>
      </c>
      <c r="U22" s="13">
        <v>7.1</v>
      </c>
      <c r="V22" s="13">
        <v>7.1</v>
      </c>
      <c r="W22" s="13">
        <v>7.1</v>
      </c>
      <c r="X22" s="13">
        <v>7.1</v>
      </c>
      <c r="Y22" s="13">
        <v>7.1</v>
      </c>
      <c r="Z22" s="13">
        <v>7.1</v>
      </c>
      <c r="AA22" s="13">
        <v>7.1</v>
      </c>
      <c r="AB22" s="13">
        <v>7.1</v>
      </c>
      <c r="AC22" s="13">
        <v>7.1</v>
      </c>
      <c r="AD22" s="13">
        <v>7.1</v>
      </c>
      <c r="AE22" s="13">
        <v>7.1</v>
      </c>
      <c r="AF22" s="13">
        <v>7.1</v>
      </c>
      <c r="AG22" s="13">
        <v>7.1</v>
      </c>
      <c r="AH22" s="13">
        <v>7.1</v>
      </c>
      <c r="AI22" s="13">
        <v>7.1</v>
      </c>
      <c r="AJ22" s="13">
        <v>7.1</v>
      </c>
      <c r="AK22" s="13">
        <v>7.1</v>
      </c>
      <c r="AL22" s="13">
        <v>7.1</v>
      </c>
      <c r="AM22" s="13">
        <v>7.1</v>
      </c>
      <c r="AN22" s="13">
        <v>7.1</v>
      </c>
    </row>
    <row r="23" spans="1:40" ht="24" customHeight="1" thickBot="1" x14ac:dyDescent="0.3">
      <c r="A23" s="268"/>
      <c r="B23" s="108" t="s">
        <v>45</v>
      </c>
      <c r="C23" s="271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6"/>
    </row>
    <row r="24" spans="1:40" ht="21" customHeight="1" x14ac:dyDescent="0.25">
      <c r="A24" s="262" t="s">
        <v>47</v>
      </c>
      <c r="B24" s="109" t="s">
        <v>41</v>
      </c>
      <c r="C24" s="274" t="s">
        <v>17</v>
      </c>
      <c r="D24" s="11">
        <f>D25++D26+D27+D28</f>
        <v>91.103200000000001</v>
      </c>
      <c r="E24" s="11">
        <f t="shared" ref="E24:AN24" si="3">E25++E26+E27+E28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0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11">
        <f t="shared" si="3"/>
        <v>0</v>
      </c>
      <c r="R24" s="11">
        <f t="shared" si="3"/>
        <v>42</v>
      </c>
      <c r="S24" s="11">
        <f t="shared" si="3"/>
        <v>42</v>
      </c>
      <c r="T24" s="11">
        <f t="shared" si="3"/>
        <v>42</v>
      </c>
      <c r="U24" s="11">
        <f t="shared" si="3"/>
        <v>91.103200000000001</v>
      </c>
      <c r="V24" s="11">
        <f t="shared" si="3"/>
        <v>91.103200000000001</v>
      </c>
      <c r="W24" s="11">
        <f t="shared" si="3"/>
        <v>91.103200000000001</v>
      </c>
      <c r="X24" s="11">
        <f t="shared" si="3"/>
        <v>91.103200000000001</v>
      </c>
      <c r="Y24" s="11">
        <f t="shared" si="3"/>
        <v>91.103200000000001</v>
      </c>
      <c r="Z24" s="11">
        <f t="shared" si="3"/>
        <v>91.103200000000001</v>
      </c>
      <c r="AA24" s="11">
        <f t="shared" si="3"/>
        <v>91.103200000000001</v>
      </c>
      <c r="AB24" s="11">
        <f t="shared" si="3"/>
        <v>91.103200000000001</v>
      </c>
      <c r="AC24" s="11">
        <f t="shared" si="3"/>
        <v>91.103200000000001</v>
      </c>
      <c r="AD24" s="11">
        <f t="shared" si="3"/>
        <v>91.103200000000001</v>
      </c>
      <c r="AE24" s="11">
        <f t="shared" si="3"/>
        <v>91.103200000000001</v>
      </c>
      <c r="AF24" s="11">
        <f t="shared" si="3"/>
        <v>91.103200000000001</v>
      </c>
      <c r="AG24" s="11">
        <f t="shared" si="3"/>
        <v>91.103200000000001</v>
      </c>
      <c r="AH24" s="11">
        <f t="shared" si="3"/>
        <v>91.103200000000001</v>
      </c>
      <c r="AI24" s="11">
        <f t="shared" si="3"/>
        <v>91.103200000000001</v>
      </c>
      <c r="AJ24" s="11">
        <f t="shared" si="3"/>
        <v>91.103200000000001</v>
      </c>
      <c r="AK24" s="11">
        <f t="shared" si="3"/>
        <v>91.103200000000001</v>
      </c>
      <c r="AL24" s="11">
        <f t="shared" si="3"/>
        <v>91.103200000000001</v>
      </c>
      <c r="AM24" s="11">
        <f t="shared" si="3"/>
        <v>91.103200000000001</v>
      </c>
      <c r="AN24" s="11">
        <f t="shared" si="3"/>
        <v>91.103200000000001</v>
      </c>
    </row>
    <row r="25" spans="1:40" ht="25.5" customHeight="1" x14ac:dyDescent="0.25">
      <c r="A25" s="272"/>
      <c r="B25" s="107" t="s">
        <v>42</v>
      </c>
      <c r="C25" s="274"/>
      <c r="D25" s="12">
        <v>45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7"/>
      <c r="R25" s="13">
        <v>30</v>
      </c>
      <c r="S25" s="13">
        <v>30</v>
      </c>
      <c r="T25" s="13">
        <v>30</v>
      </c>
      <c r="U25" s="13">
        <v>45</v>
      </c>
      <c r="V25" s="13">
        <v>45</v>
      </c>
      <c r="W25" s="13">
        <v>45</v>
      </c>
      <c r="X25" s="13">
        <v>45</v>
      </c>
      <c r="Y25" s="13">
        <v>45</v>
      </c>
      <c r="Z25" s="13">
        <v>45</v>
      </c>
      <c r="AA25" s="13">
        <v>45</v>
      </c>
      <c r="AB25" s="13">
        <v>45</v>
      </c>
      <c r="AC25" s="13">
        <v>45</v>
      </c>
      <c r="AD25" s="13">
        <v>45</v>
      </c>
      <c r="AE25" s="13">
        <v>45</v>
      </c>
      <c r="AF25" s="13">
        <v>45</v>
      </c>
      <c r="AG25" s="13">
        <v>45</v>
      </c>
      <c r="AH25" s="13">
        <v>45</v>
      </c>
      <c r="AI25" s="13">
        <v>45</v>
      </c>
      <c r="AJ25" s="13">
        <v>45</v>
      </c>
      <c r="AK25" s="13">
        <v>45</v>
      </c>
      <c r="AL25" s="13">
        <v>45</v>
      </c>
      <c r="AM25" s="13">
        <v>45</v>
      </c>
      <c r="AN25" s="13">
        <v>45</v>
      </c>
    </row>
    <row r="26" spans="1:40" ht="25.5" customHeight="1" x14ac:dyDescent="0.25">
      <c r="A26" s="272"/>
      <c r="B26" s="107" t="s">
        <v>43</v>
      </c>
      <c r="C26" s="274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6.5" customHeight="1" x14ac:dyDescent="0.25">
      <c r="A27" s="272"/>
      <c r="B27" s="107" t="s">
        <v>44</v>
      </c>
      <c r="C27" s="274"/>
      <c r="D27" s="12">
        <v>46.103200000000001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v>12</v>
      </c>
      <c r="S27" s="13">
        <v>12</v>
      </c>
      <c r="T27" s="13">
        <v>12</v>
      </c>
      <c r="U27" s="13">
        <v>46.103200000000001</v>
      </c>
      <c r="V27" s="13">
        <v>46.103200000000001</v>
      </c>
      <c r="W27" s="13">
        <v>46.103200000000001</v>
      </c>
      <c r="X27" s="13">
        <v>46.103200000000001</v>
      </c>
      <c r="Y27" s="13">
        <v>46.103200000000001</v>
      </c>
      <c r="Z27" s="13">
        <v>46.103200000000001</v>
      </c>
      <c r="AA27" s="13">
        <v>46.103200000000001</v>
      </c>
      <c r="AB27" s="13">
        <v>46.103200000000001</v>
      </c>
      <c r="AC27" s="13">
        <v>46.103200000000001</v>
      </c>
      <c r="AD27" s="13">
        <v>46.103200000000001</v>
      </c>
      <c r="AE27" s="13">
        <v>46.103200000000001</v>
      </c>
      <c r="AF27" s="13">
        <v>46.103200000000001</v>
      </c>
      <c r="AG27" s="13">
        <v>46.103200000000001</v>
      </c>
      <c r="AH27" s="13">
        <v>46.103200000000001</v>
      </c>
      <c r="AI27" s="13">
        <v>46.103200000000001</v>
      </c>
      <c r="AJ27" s="13">
        <v>46.103200000000001</v>
      </c>
      <c r="AK27" s="13">
        <v>46.103200000000001</v>
      </c>
      <c r="AL27" s="13">
        <v>46.103200000000001</v>
      </c>
      <c r="AM27" s="13">
        <v>46.103200000000001</v>
      </c>
      <c r="AN27" s="13">
        <v>46.103200000000001</v>
      </c>
    </row>
    <row r="28" spans="1:40" ht="21" customHeight="1" thickBot="1" x14ac:dyDescent="0.3">
      <c r="A28" s="273"/>
      <c r="B28" s="108" t="s">
        <v>45</v>
      </c>
      <c r="C28" s="27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56"/>
    </row>
    <row r="29" spans="1:40" ht="15.75" customHeight="1" x14ac:dyDescent="0.25">
      <c r="A29" s="276" t="s">
        <v>577</v>
      </c>
      <c r="B29" s="109" t="s">
        <v>41</v>
      </c>
      <c r="C29" s="278" t="s">
        <v>21</v>
      </c>
      <c r="D29" s="11">
        <f>D30++D31+D32+D33</f>
        <v>21.599999999999998</v>
      </c>
      <c r="E29" s="11">
        <f t="shared" ref="E29:AN29" si="4">E30++E31+E32+E33</f>
        <v>0</v>
      </c>
      <c r="F29" s="11">
        <f t="shared" si="4"/>
        <v>0</v>
      </c>
      <c r="G29" s="11">
        <f t="shared" si="4"/>
        <v>0</v>
      </c>
      <c r="H29" s="11">
        <f t="shared" si="4"/>
        <v>0</v>
      </c>
      <c r="I29" s="11">
        <f t="shared" si="4"/>
        <v>0</v>
      </c>
      <c r="J29" s="11">
        <f t="shared" si="4"/>
        <v>0</v>
      </c>
      <c r="K29" s="11">
        <f t="shared" si="4"/>
        <v>0</v>
      </c>
      <c r="L29" s="11">
        <f t="shared" si="4"/>
        <v>0</v>
      </c>
      <c r="M29" s="11">
        <f t="shared" si="4"/>
        <v>0</v>
      </c>
      <c r="N29" s="11">
        <f t="shared" si="4"/>
        <v>0</v>
      </c>
      <c r="O29" s="11">
        <f t="shared" si="4"/>
        <v>21.599999999999998</v>
      </c>
      <c r="P29" s="11">
        <f t="shared" si="4"/>
        <v>21.599999999999998</v>
      </c>
      <c r="Q29" s="11">
        <f t="shared" si="4"/>
        <v>21.599999999999998</v>
      </c>
      <c r="R29" s="11">
        <f t="shared" si="4"/>
        <v>21.599999999999998</v>
      </c>
      <c r="S29" s="11">
        <f t="shared" si="4"/>
        <v>21.599999999999998</v>
      </c>
      <c r="T29" s="11">
        <f t="shared" si="4"/>
        <v>21.599999999999998</v>
      </c>
      <c r="U29" s="11">
        <f t="shared" si="4"/>
        <v>21.599999999999998</v>
      </c>
      <c r="V29" s="11">
        <f t="shared" si="4"/>
        <v>21.599999999999998</v>
      </c>
      <c r="W29" s="11">
        <f t="shared" si="4"/>
        <v>21.599999999999998</v>
      </c>
      <c r="X29" s="11">
        <f t="shared" si="4"/>
        <v>21.599999999999998</v>
      </c>
      <c r="Y29" s="11">
        <f t="shared" si="4"/>
        <v>21.599999999999998</v>
      </c>
      <c r="Z29" s="11">
        <f t="shared" si="4"/>
        <v>21.599999999999998</v>
      </c>
      <c r="AA29" s="11">
        <f t="shared" si="4"/>
        <v>21.599999999999998</v>
      </c>
      <c r="AB29" s="11">
        <f t="shared" si="4"/>
        <v>21.599999999999998</v>
      </c>
      <c r="AC29" s="11">
        <f t="shared" si="4"/>
        <v>21.599999999999998</v>
      </c>
      <c r="AD29" s="11">
        <f t="shared" si="4"/>
        <v>21.599999999999998</v>
      </c>
      <c r="AE29" s="11">
        <f t="shared" si="4"/>
        <v>21.599999999999998</v>
      </c>
      <c r="AF29" s="11">
        <f t="shared" si="4"/>
        <v>21.599999999999998</v>
      </c>
      <c r="AG29" s="11">
        <f t="shared" si="4"/>
        <v>21.599999999999998</v>
      </c>
      <c r="AH29" s="11">
        <f t="shared" si="4"/>
        <v>21.599999999999998</v>
      </c>
      <c r="AI29" s="11">
        <f t="shared" si="4"/>
        <v>21.599999999999998</v>
      </c>
      <c r="AJ29" s="11">
        <f t="shared" si="4"/>
        <v>21.599999999999998</v>
      </c>
      <c r="AK29" s="11">
        <f t="shared" si="4"/>
        <v>21.599999999999998</v>
      </c>
      <c r="AL29" s="11">
        <f t="shared" si="4"/>
        <v>21.599999999999998</v>
      </c>
      <c r="AM29" s="11">
        <f t="shared" si="4"/>
        <v>21.599999999999998</v>
      </c>
      <c r="AN29" s="11">
        <f t="shared" si="4"/>
        <v>21.599999999999998</v>
      </c>
    </row>
    <row r="30" spans="1:40" ht="18.75" customHeight="1" x14ac:dyDescent="0.25">
      <c r="A30" s="276"/>
      <c r="B30" s="109" t="s">
        <v>42</v>
      </c>
      <c r="C30" s="264"/>
      <c r="D30" s="18">
        <v>2.7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>
        <v>2.7</v>
      </c>
      <c r="P30" s="19">
        <v>2.7</v>
      </c>
      <c r="Q30" s="19">
        <v>2.7</v>
      </c>
      <c r="R30" s="19">
        <v>2.7</v>
      </c>
      <c r="S30" s="19">
        <v>2.7</v>
      </c>
      <c r="T30" s="19">
        <v>2.7</v>
      </c>
      <c r="U30" s="19">
        <v>2.7</v>
      </c>
      <c r="V30" s="19">
        <v>2.7</v>
      </c>
      <c r="W30" s="19">
        <v>2.7</v>
      </c>
      <c r="X30" s="19">
        <v>2.7</v>
      </c>
      <c r="Y30" s="19">
        <v>2.7</v>
      </c>
      <c r="Z30" s="19">
        <v>2.7</v>
      </c>
      <c r="AA30" s="19">
        <v>2.7</v>
      </c>
      <c r="AB30" s="19">
        <v>2.7</v>
      </c>
      <c r="AC30" s="19">
        <v>2.7</v>
      </c>
      <c r="AD30" s="19">
        <v>2.7</v>
      </c>
      <c r="AE30" s="19">
        <v>2.7</v>
      </c>
      <c r="AF30" s="19">
        <v>2.7</v>
      </c>
      <c r="AG30" s="19">
        <v>2.7</v>
      </c>
      <c r="AH30" s="19">
        <v>2.7</v>
      </c>
      <c r="AI30" s="19">
        <v>2.7</v>
      </c>
      <c r="AJ30" s="19">
        <v>2.7</v>
      </c>
      <c r="AK30" s="19">
        <v>2.7</v>
      </c>
      <c r="AL30" s="19">
        <v>2.7</v>
      </c>
      <c r="AM30" s="19">
        <v>2.7</v>
      </c>
      <c r="AN30" s="19">
        <v>2.7</v>
      </c>
    </row>
    <row r="31" spans="1:40" ht="25.5" customHeight="1" x14ac:dyDescent="0.25">
      <c r="A31" s="276"/>
      <c r="B31" s="109" t="s">
        <v>43</v>
      </c>
      <c r="C31" s="264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5">
      <c r="A32" s="276"/>
      <c r="B32" s="109" t="s">
        <v>44</v>
      </c>
      <c r="C32" s="264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23.25" customHeight="1" thickBot="1" x14ac:dyDescent="0.3">
      <c r="A33" s="277"/>
      <c r="B33" s="110" t="s">
        <v>45</v>
      </c>
      <c r="C33" s="264"/>
      <c r="D33" s="21">
        <v>18.899999999999999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>
        <v>18.899999999999999</v>
      </c>
      <c r="P33" s="22">
        <v>18.899999999999999</v>
      </c>
      <c r="Q33" s="22">
        <v>18.899999999999999</v>
      </c>
      <c r="R33" s="22">
        <v>18.899999999999999</v>
      </c>
      <c r="S33" s="22">
        <v>18.899999999999999</v>
      </c>
      <c r="T33" s="22">
        <v>18.899999999999999</v>
      </c>
      <c r="U33" s="22">
        <v>18.899999999999999</v>
      </c>
      <c r="V33" s="22">
        <v>18.899999999999999</v>
      </c>
      <c r="W33" s="22">
        <v>18.899999999999999</v>
      </c>
      <c r="X33" s="22">
        <v>18.899999999999999</v>
      </c>
      <c r="Y33" s="22">
        <v>18.899999999999999</v>
      </c>
      <c r="Z33" s="22">
        <v>18.899999999999999</v>
      </c>
      <c r="AA33" s="22">
        <v>18.899999999999999</v>
      </c>
      <c r="AB33" s="22">
        <v>18.899999999999999</v>
      </c>
      <c r="AC33" s="22">
        <v>18.899999999999999</v>
      </c>
      <c r="AD33" s="22">
        <v>18.899999999999999</v>
      </c>
      <c r="AE33" s="22">
        <v>18.899999999999999</v>
      </c>
      <c r="AF33" s="22">
        <v>18.899999999999999</v>
      </c>
      <c r="AG33" s="22">
        <v>18.899999999999999</v>
      </c>
      <c r="AH33" s="22">
        <v>18.899999999999999</v>
      </c>
      <c r="AI33" s="22">
        <v>18.899999999999999</v>
      </c>
      <c r="AJ33" s="22">
        <v>18.899999999999999</v>
      </c>
      <c r="AK33" s="22">
        <v>18.899999999999999</v>
      </c>
      <c r="AL33" s="22">
        <v>18.899999999999999</v>
      </c>
      <c r="AM33" s="22">
        <v>18.899999999999999</v>
      </c>
      <c r="AN33" s="22">
        <v>18.899999999999999</v>
      </c>
    </row>
    <row r="34" spans="1:40" ht="18.75" customHeight="1" thickBot="1" x14ac:dyDescent="0.3">
      <c r="A34" s="260" t="s">
        <v>48</v>
      </c>
      <c r="B34" s="261"/>
      <c r="C34" s="7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6"/>
    </row>
    <row r="35" spans="1:40" ht="18" customHeight="1" x14ac:dyDescent="0.25">
      <c r="A35" s="279" t="s">
        <v>580</v>
      </c>
      <c r="B35" s="106" t="s">
        <v>41</v>
      </c>
      <c r="C35" s="278" t="s">
        <v>20</v>
      </c>
      <c r="D35" s="111">
        <f>D36++D37+D38+D39</f>
        <v>22</v>
      </c>
      <c r="E35" s="111">
        <f t="shared" ref="E35:AN35" si="5">E36++E37+E38+E39</f>
        <v>0</v>
      </c>
      <c r="F35" s="111">
        <f t="shared" si="5"/>
        <v>0</v>
      </c>
      <c r="G35" s="111">
        <f t="shared" si="5"/>
        <v>0</v>
      </c>
      <c r="H35" s="111">
        <f t="shared" si="5"/>
        <v>0</v>
      </c>
      <c r="I35" s="111">
        <f t="shared" si="5"/>
        <v>0</v>
      </c>
      <c r="J35" s="111">
        <f t="shared" si="5"/>
        <v>0</v>
      </c>
      <c r="K35" s="111">
        <f t="shared" si="5"/>
        <v>0</v>
      </c>
      <c r="L35" s="111">
        <f t="shared" si="5"/>
        <v>0</v>
      </c>
      <c r="M35" s="111">
        <f t="shared" si="5"/>
        <v>0</v>
      </c>
      <c r="N35" s="111">
        <f t="shared" si="5"/>
        <v>0</v>
      </c>
      <c r="O35" s="111">
        <f t="shared" si="5"/>
        <v>0</v>
      </c>
      <c r="P35" s="111">
        <f t="shared" si="5"/>
        <v>0</v>
      </c>
      <c r="Q35" s="111">
        <f t="shared" si="5"/>
        <v>0</v>
      </c>
      <c r="R35" s="111">
        <f t="shared" si="5"/>
        <v>22</v>
      </c>
      <c r="S35" s="111">
        <f t="shared" si="5"/>
        <v>22</v>
      </c>
      <c r="T35" s="111">
        <f t="shared" si="5"/>
        <v>22</v>
      </c>
      <c r="U35" s="111">
        <f t="shared" si="5"/>
        <v>22</v>
      </c>
      <c r="V35" s="111">
        <f t="shared" si="5"/>
        <v>22</v>
      </c>
      <c r="W35" s="111">
        <f t="shared" si="5"/>
        <v>22</v>
      </c>
      <c r="X35" s="111">
        <f t="shared" si="5"/>
        <v>22</v>
      </c>
      <c r="Y35" s="111">
        <f t="shared" si="5"/>
        <v>22</v>
      </c>
      <c r="Z35" s="111">
        <f t="shared" si="5"/>
        <v>22</v>
      </c>
      <c r="AA35" s="111">
        <f t="shared" si="5"/>
        <v>22</v>
      </c>
      <c r="AB35" s="111">
        <f t="shared" si="5"/>
        <v>22</v>
      </c>
      <c r="AC35" s="111">
        <f t="shared" si="5"/>
        <v>22</v>
      </c>
      <c r="AD35" s="111">
        <f t="shared" si="5"/>
        <v>22</v>
      </c>
      <c r="AE35" s="111">
        <f t="shared" si="5"/>
        <v>22</v>
      </c>
      <c r="AF35" s="111">
        <f t="shared" si="5"/>
        <v>22</v>
      </c>
      <c r="AG35" s="111">
        <f t="shared" si="5"/>
        <v>22</v>
      </c>
      <c r="AH35" s="111">
        <f t="shared" si="5"/>
        <v>22</v>
      </c>
      <c r="AI35" s="111">
        <f t="shared" si="5"/>
        <v>22</v>
      </c>
      <c r="AJ35" s="111">
        <f t="shared" si="5"/>
        <v>22</v>
      </c>
      <c r="AK35" s="111">
        <f t="shared" si="5"/>
        <v>22</v>
      </c>
      <c r="AL35" s="111">
        <f t="shared" si="5"/>
        <v>22</v>
      </c>
      <c r="AM35" s="111">
        <f t="shared" si="5"/>
        <v>22</v>
      </c>
      <c r="AN35" s="111">
        <f t="shared" si="5"/>
        <v>22</v>
      </c>
    </row>
    <row r="36" spans="1:40" ht="18.75" customHeight="1" x14ac:dyDescent="0.25">
      <c r="A36" s="262"/>
      <c r="B36" s="109" t="s">
        <v>42</v>
      </c>
      <c r="C36" s="264"/>
      <c r="D36" s="112">
        <v>7</v>
      </c>
      <c r="E36" s="19"/>
      <c r="F36" s="19"/>
      <c r="G36" s="19"/>
      <c r="H36" s="19"/>
      <c r="I36" s="19"/>
      <c r="J36" s="19"/>
      <c r="K36" s="19"/>
      <c r="L36" s="19"/>
      <c r="M36" s="19"/>
      <c r="N36" s="58"/>
      <c r="O36" s="58"/>
      <c r="P36" s="58"/>
      <c r="Q36" s="58"/>
      <c r="R36" s="58">
        <v>7</v>
      </c>
      <c r="S36" s="58">
        <v>7</v>
      </c>
      <c r="T36" s="58">
        <v>7</v>
      </c>
      <c r="U36" s="58">
        <v>7</v>
      </c>
      <c r="V36" s="58">
        <v>7</v>
      </c>
      <c r="W36" s="58">
        <v>7</v>
      </c>
      <c r="X36" s="58">
        <v>7</v>
      </c>
      <c r="Y36" s="58">
        <v>7</v>
      </c>
      <c r="Z36" s="58">
        <v>7</v>
      </c>
      <c r="AA36" s="58">
        <v>7</v>
      </c>
      <c r="AB36" s="58">
        <v>7</v>
      </c>
      <c r="AC36" s="58">
        <v>7</v>
      </c>
      <c r="AD36" s="58">
        <v>7</v>
      </c>
      <c r="AE36" s="58">
        <v>7</v>
      </c>
      <c r="AF36" s="58">
        <v>7</v>
      </c>
      <c r="AG36" s="58">
        <v>7</v>
      </c>
      <c r="AH36" s="58">
        <v>7</v>
      </c>
      <c r="AI36" s="58">
        <v>7</v>
      </c>
      <c r="AJ36" s="58">
        <v>7</v>
      </c>
      <c r="AK36" s="58">
        <v>7</v>
      </c>
      <c r="AL36" s="58">
        <v>7</v>
      </c>
      <c r="AM36" s="58">
        <v>7</v>
      </c>
      <c r="AN36" s="58">
        <v>7</v>
      </c>
    </row>
    <row r="37" spans="1:40" ht="21" customHeight="1" x14ac:dyDescent="0.25">
      <c r="A37" s="262"/>
      <c r="B37" s="109" t="s">
        <v>43</v>
      </c>
      <c r="C37" s="264"/>
      <c r="D37" s="112"/>
      <c r="E37" s="19"/>
      <c r="F37" s="19"/>
      <c r="G37" s="19"/>
      <c r="H37" s="19"/>
      <c r="I37" s="19"/>
      <c r="J37" s="19"/>
      <c r="K37" s="19"/>
      <c r="L37" s="19"/>
      <c r="M37" s="19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</row>
    <row r="38" spans="1:40" ht="18.75" customHeight="1" x14ac:dyDescent="0.25">
      <c r="A38" s="262"/>
      <c r="B38" s="109" t="s">
        <v>44</v>
      </c>
      <c r="C38" s="264"/>
      <c r="D38" s="112">
        <v>15</v>
      </c>
      <c r="E38" s="19"/>
      <c r="F38" s="19"/>
      <c r="G38" s="19"/>
      <c r="H38" s="19"/>
      <c r="I38" s="19"/>
      <c r="J38" s="19"/>
      <c r="K38" s="19"/>
      <c r="L38" s="19"/>
      <c r="M38" s="19"/>
      <c r="N38" s="59"/>
      <c r="O38" s="59"/>
      <c r="P38" s="59"/>
      <c r="Q38" s="59"/>
      <c r="R38" s="59">
        <v>15</v>
      </c>
      <c r="S38" s="59">
        <v>15</v>
      </c>
      <c r="T38" s="59">
        <v>15</v>
      </c>
      <c r="U38" s="59">
        <v>15</v>
      </c>
      <c r="V38" s="59">
        <v>15</v>
      </c>
      <c r="W38" s="59">
        <v>15</v>
      </c>
      <c r="X38" s="59">
        <v>15</v>
      </c>
      <c r="Y38" s="59">
        <v>15</v>
      </c>
      <c r="Z38" s="59">
        <v>15</v>
      </c>
      <c r="AA38" s="59">
        <v>15</v>
      </c>
      <c r="AB38" s="59">
        <v>15</v>
      </c>
      <c r="AC38" s="59">
        <v>15</v>
      </c>
      <c r="AD38" s="59">
        <v>15</v>
      </c>
      <c r="AE38" s="59">
        <v>15</v>
      </c>
      <c r="AF38" s="59">
        <v>15</v>
      </c>
      <c r="AG38" s="59">
        <v>15</v>
      </c>
      <c r="AH38" s="59">
        <v>15</v>
      </c>
      <c r="AI38" s="59">
        <v>15</v>
      </c>
      <c r="AJ38" s="59">
        <v>15</v>
      </c>
      <c r="AK38" s="59">
        <v>15</v>
      </c>
      <c r="AL38" s="59">
        <v>15</v>
      </c>
      <c r="AM38" s="59">
        <v>15</v>
      </c>
      <c r="AN38" s="59">
        <v>15</v>
      </c>
    </row>
    <row r="39" spans="1:40" ht="22.5" customHeight="1" thickBot="1" x14ac:dyDescent="0.3">
      <c r="A39" s="273"/>
      <c r="B39" s="108" t="s">
        <v>45</v>
      </c>
      <c r="C39" s="26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23"/>
    </row>
    <row r="40" spans="1:40" ht="19.5" customHeight="1" x14ac:dyDescent="0.25">
      <c r="A40" s="262" t="s">
        <v>581</v>
      </c>
      <c r="B40" s="109" t="s">
        <v>41</v>
      </c>
      <c r="C40" s="264" t="s">
        <v>20</v>
      </c>
      <c r="D40" s="111">
        <f>D41++D42+D43+D44</f>
        <v>2</v>
      </c>
      <c r="E40" s="111">
        <f t="shared" ref="E40:AN40" si="6">E41++E42+E43+E44</f>
        <v>0</v>
      </c>
      <c r="F40" s="111">
        <f t="shared" si="6"/>
        <v>0</v>
      </c>
      <c r="G40" s="111">
        <f t="shared" si="6"/>
        <v>0</v>
      </c>
      <c r="H40" s="111">
        <f t="shared" si="6"/>
        <v>0</v>
      </c>
      <c r="I40" s="111">
        <f t="shared" si="6"/>
        <v>0</v>
      </c>
      <c r="J40" s="111">
        <f t="shared" si="6"/>
        <v>0</v>
      </c>
      <c r="K40" s="111">
        <f t="shared" si="6"/>
        <v>0</v>
      </c>
      <c r="L40" s="111">
        <f t="shared" si="6"/>
        <v>0</v>
      </c>
      <c r="M40" s="111">
        <f t="shared" si="6"/>
        <v>0</v>
      </c>
      <c r="N40" s="111">
        <f t="shared" si="6"/>
        <v>0</v>
      </c>
      <c r="O40" s="111">
        <f t="shared" si="6"/>
        <v>0</v>
      </c>
      <c r="P40" s="111">
        <f t="shared" si="6"/>
        <v>2</v>
      </c>
      <c r="Q40" s="111">
        <f t="shared" si="6"/>
        <v>2</v>
      </c>
      <c r="R40" s="111">
        <f t="shared" si="6"/>
        <v>2</v>
      </c>
      <c r="S40" s="111">
        <f t="shared" si="6"/>
        <v>2</v>
      </c>
      <c r="T40" s="111">
        <f t="shared" si="6"/>
        <v>2</v>
      </c>
      <c r="U40" s="111">
        <f t="shared" si="6"/>
        <v>2</v>
      </c>
      <c r="V40" s="111">
        <f t="shared" si="6"/>
        <v>2</v>
      </c>
      <c r="W40" s="111">
        <f t="shared" si="6"/>
        <v>2</v>
      </c>
      <c r="X40" s="111">
        <f t="shared" si="6"/>
        <v>2</v>
      </c>
      <c r="Y40" s="111">
        <f t="shared" si="6"/>
        <v>2</v>
      </c>
      <c r="Z40" s="111">
        <f t="shared" si="6"/>
        <v>2</v>
      </c>
      <c r="AA40" s="111">
        <f t="shared" si="6"/>
        <v>2</v>
      </c>
      <c r="AB40" s="111">
        <f t="shared" si="6"/>
        <v>2</v>
      </c>
      <c r="AC40" s="111">
        <f t="shared" si="6"/>
        <v>2</v>
      </c>
      <c r="AD40" s="111">
        <f t="shared" si="6"/>
        <v>2</v>
      </c>
      <c r="AE40" s="111">
        <f t="shared" si="6"/>
        <v>2</v>
      </c>
      <c r="AF40" s="111">
        <f t="shared" si="6"/>
        <v>2</v>
      </c>
      <c r="AG40" s="111">
        <f t="shared" si="6"/>
        <v>2</v>
      </c>
      <c r="AH40" s="111">
        <f t="shared" si="6"/>
        <v>2</v>
      </c>
      <c r="AI40" s="111">
        <f t="shared" si="6"/>
        <v>2</v>
      </c>
      <c r="AJ40" s="111">
        <f t="shared" si="6"/>
        <v>2</v>
      </c>
      <c r="AK40" s="111">
        <f t="shared" si="6"/>
        <v>2</v>
      </c>
      <c r="AL40" s="111">
        <f t="shared" si="6"/>
        <v>2</v>
      </c>
      <c r="AM40" s="111">
        <f t="shared" si="6"/>
        <v>2</v>
      </c>
      <c r="AN40" s="111">
        <f t="shared" si="6"/>
        <v>2</v>
      </c>
    </row>
    <row r="41" spans="1:40" ht="25.5" customHeight="1" x14ac:dyDescent="0.25">
      <c r="A41" s="262"/>
      <c r="B41" s="109" t="s">
        <v>42</v>
      </c>
      <c r="C41" s="264"/>
      <c r="D41" s="112">
        <v>2</v>
      </c>
      <c r="E41" s="19"/>
      <c r="F41" s="19"/>
      <c r="G41" s="19"/>
      <c r="H41" s="19"/>
      <c r="I41" s="19"/>
      <c r="J41" s="19"/>
      <c r="K41" s="19"/>
      <c r="L41" s="19"/>
      <c r="M41" s="19"/>
      <c r="N41" s="57"/>
      <c r="O41" s="57"/>
      <c r="P41" s="57">
        <v>2</v>
      </c>
      <c r="Q41" s="57">
        <v>2</v>
      </c>
      <c r="R41" s="57">
        <v>2</v>
      </c>
      <c r="S41" s="57">
        <v>2</v>
      </c>
      <c r="T41" s="57">
        <v>2</v>
      </c>
      <c r="U41" s="57">
        <v>2</v>
      </c>
      <c r="V41" s="57">
        <v>2</v>
      </c>
      <c r="W41" s="57">
        <v>2</v>
      </c>
      <c r="X41" s="57">
        <v>2</v>
      </c>
      <c r="Y41" s="57">
        <v>2</v>
      </c>
      <c r="Z41" s="57">
        <v>2</v>
      </c>
      <c r="AA41" s="57">
        <v>2</v>
      </c>
      <c r="AB41" s="57">
        <v>2</v>
      </c>
      <c r="AC41" s="57">
        <v>2</v>
      </c>
      <c r="AD41" s="57">
        <v>2</v>
      </c>
      <c r="AE41" s="57">
        <v>2</v>
      </c>
      <c r="AF41" s="57">
        <v>2</v>
      </c>
      <c r="AG41" s="57">
        <v>2</v>
      </c>
      <c r="AH41" s="57">
        <v>2</v>
      </c>
      <c r="AI41" s="57">
        <v>2</v>
      </c>
      <c r="AJ41" s="57">
        <v>2</v>
      </c>
      <c r="AK41" s="57">
        <v>2</v>
      </c>
      <c r="AL41" s="57">
        <v>2</v>
      </c>
      <c r="AM41" s="57">
        <v>2</v>
      </c>
      <c r="AN41" s="57">
        <v>2</v>
      </c>
    </row>
    <row r="42" spans="1:40" ht="24" customHeight="1" x14ac:dyDescent="0.25">
      <c r="A42" s="262"/>
      <c r="B42" s="109" t="s">
        <v>43</v>
      </c>
      <c r="C42" s="264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60"/>
      <c r="AN42" s="61"/>
    </row>
    <row r="43" spans="1:40" ht="22.5" customHeight="1" x14ac:dyDescent="0.25">
      <c r="A43" s="262"/>
      <c r="B43" s="109" t="s">
        <v>44</v>
      </c>
      <c r="C43" s="264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60"/>
      <c r="AN43" s="62"/>
    </row>
    <row r="44" spans="1:40" ht="21" customHeight="1" thickBot="1" x14ac:dyDescent="0.3">
      <c r="A44" s="263"/>
      <c r="B44" s="110" t="s">
        <v>45</v>
      </c>
      <c r="C44" s="265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3"/>
      <c r="AN44" s="23"/>
    </row>
    <row r="45" spans="1:40" ht="19.5" customHeight="1" x14ac:dyDescent="0.25">
      <c r="A45" s="279" t="s">
        <v>582</v>
      </c>
      <c r="B45" s="106" t="s">
        <v>41</v>
      </c>
      <c r="C45" s="278" t="s">
        <v>17</v>
      </c>
      <c r="D45" s="11">
        <f>D46++D47+D48+D49</f>
        <v>0.2</v>
      </c>
      <c r="E45" s="11">
        <f t="shared" ref="E45:AN45" si="7">E46++E47+E48+E49</f>
        <v>0</v>
      </c>
      <c r="F45" s="11">
        <f t="shared" si="7"/>
        <v>0</v>
      </c>
      <c r="G45" s="11">
        <f t="shared" si="7"/>
        <v>0</v>
      </c>
      <c r="H45" s="11">
        <f t="shared" si="7"/>
        <v>0</v>
      </c>
      <c r="I45" s="11">
        <f t="shared" si="7"/>
        <v>0</v>
      </c>
      <c r="J45" s="11">
        <f t="shared" si="7"/>
        <v>0</v>
      </c>
      <c r="K45" s="11">
        <f t="shared" si="7"/>
        <v>0</v>
      </c>
      <c r="L45" s="11">
        <f t="shared" si="7"/>
        <v>0</v>
      </c>
      <c r="M45" s="11">
        <f t="shared" si="7"/>
        <v>0</v>
      </c>
      <c r="N45" s="11">
        <f t="shared" si="7"/>
        <v>0</v>
      </c>
      <c r="O45" s="11">
        <f t="shared" si="7"/>
        <v>0</v>
      </c>
      <c r="P45" s="11">
        <f t="shared" si="7"/>
        <v>0</v>
      </c>
      <c r="Q45" s="11">
        <f t="shared" si="7"/>
        <v>0</v>
      </c>
      <c r="R45" s="11">
        <f t="shared" si="7"/>
        <v>0</v>
      </c>
      <c r="S45" s="11">
        <f t="shared" si="7"/>
        <v>0</v>
      </c>
      <c r="T45" s="11">
        <f t="shared" si="7"/>
        <v>0</v>
      </c>
      <c r="U45" s="11">
        <f t="shared" si="7"/>
        <v>0.2</v>
      </c>
      <c r="V45" s="11">
        <f t="shared" si="7"/>
        <v>0.2</v>
      </c>
      <c r="W45" s="11">
        <f t="shared" si="7"/>
        <v>0.2</v>
      </c>
      <c r="X45" s="11">
        <f t="shared" si="7"/>
        <v>0.2</v>
      </c>
      <c r="Y45" s="11">
        <f t="shared" si="7"/>
        <v>0.2</v>
      </c>
      <c r="Z45" s="11">
        <f t="shared" si="7"/>
        <v>0.2</v>
      </c>
      <c r="AA45" s="11">
        <f t="shared" si="7"/>
        <v>0.2</v>
      </c>
      <c r="AB45" s="11">
        <f t="shared" si="7"/>
        <v>0.2</v>
      </c>
      <c r="AC45" s="11">
        <f t="shared" si="7"/>
        <v>0.2</v>
      </c>
      <c r="AD45" s="11">
        <f t="shared" si="7"/>
        <v>0.2</v>
      </c>
      <c r="AE45" s="11">
        <f t="shared" si="7"/>
        <v>0.2</v>
      </c>
      <c r="AF45" s="11">
        <f t="shared" si="7"/>
        <v>0.2</v>
      </c>
      <c r="AG45" s="11">
        <f t="shared" si="7"/>
        <v>0.2</v>
      </c>
      <c r="AH45" s="11">
        <f t="shared" si="7"/>
        <v>0.2</v>
      </c>
      <c r="AI45" s="11">
        <f t="shared" si="7"/>
        <v>0.2</v>
      </c>
      <c r="AJ45" s="11">
        <f t="shared" si="7"/>
        <v>0.2</v>
      </c>
      <c r="AK45" s="11">
        <f t="shared" si="7"/>
        <v>0.2</v>
      </c>
      <c r="AL45" s="11">
        <f t="shared" si="7"/>
        <v>0.2</v>
      </c>
      <c r="AM45" s="11">
        <f t="shared" si="7"/>
        <v>0.2</v>
      </c>
      <c r="AN45" s="11">
        <f t="shared" si="7"/>
        <v>0.2</v>
      </c>
    </row>
    <row r="46" spans="1:40" ht="22.5" customHeight="1" x14ac:dyDescent="0.25">
      <c r="A46" s="272"/>
      <c r="B46" s="107" t="s">
        <v>42</v>
      </c>
      <c r="C46" s="264"/>
      <c r="D46" s="12">
        <v>0.2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0.2</v>
      </c>
      <c r="V46" s="13">
        <v>0.2</v>
      </c>
      <c r="W46" s="13">
        <v>0.2</v>
      </c>
      <c r="X46" s="13">
        <v>0.2</v>
      </c>
      <c r="Y46" s="13">
        <v>0.2</v>
      </c>
      <c r="Z46" s="13">
        <v>0.2</v>
      </c>
      <c r="AA46" s="13">
        <v>0.2</v>
      </c>
      <c r="AB46" s="13">
        <v>0.2</v>
      </c>
      <c r="AC46" s="13">
        <v>0.2</v>
      </c>
      <c r="AD46" s="13">
        <v>0.2</v>
      </c>
      <c r="AE46" s="13">
        <v>0.2</v>
      </c>
      <c r="AF46" s="13">
        <v>0.2</v>
      </c>
      <c r="AG46" s="13">
        <v>0.2</v>
      </c>
      <c r="AH46" s="13">
        <v>0.2</v>
      </c>
      <c r="AI46" s="13">
        <v>0.2</v>
      </c>
      <c r="AJ46" s="13">
        <v>0.2</v>
      </c>
      <c r="AK46" s="13">
        <v>0.2</v>
      </c>
      <c r="AL46" s="13">
        <v>0.2</v>
      </c>
      <c r="AM46" s="13">
        <v>0.2</v>
      </c>
      <c r="AN46" s="13">
        <v>0.2</v>
      </c>
    </row>
    <row r="47" spans="1:40" ht="23.25" customHeight="1" x14ac:dyDescent="0.25">
      <c r="A47" s="272"/>
      <c r="B47" s="107" t="s">
        <v>43</v>
      </c>
      <c r="C47" s="264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72"/>
      <c r="B48" s="107" t="s">
        <v>44</v>
      </c>
      <c r="C48" s="264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0" ht="24.75" customHeight="1" thickBot="1" x14ac:dyDescent="0.3">
      <c r="A49" s="273"/>
      <c r="B49" s="108" t="s">
        <v>45</v>
      </c>
      <c r="C49" s="26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7"/>
    </row>
    <row r="50" spans="1:40" ht="19.5" customHeight="1" x14ac:dyDescent="0.25">
      <c r="A50" s="280" t="s">
        <v>49</v>
      </c>
      <c r="B50" s="106" t="s">
        <v>41</v>
      </c>
      <c r="C50" s="278" t="s">
        <v>20</v>
      </c>
      <c r="D50" s="111">
        <f>D51++D52+D53+D54</f>
        <v>15</v>
      </c>
      <c r="E50" s="111">
        <f t="shared" ref="E50:AN50" si="8">E51++E52+E53+E54</f>
        <v>0</v>
      </c>
      <c r="F50" s="111">
        <f t="shared" si="8"/>
        <v>0</v>
      </c>
      <c r="G50" s="111">
        <f t="shared" si="8"/>
        <v>0</v>
      </c>
      <c r="H50" s="111">
        <f t="shared" si="8"/>
        <v>0</v>
      </c>
      <c r="I50" s="111">
        <f t="shared" si="8"/>
        <v>0</v>
      </c>
      <c r="J50" s="111">
        <f t="shared" si="8"/>
        <v>0</v>
      </c>
      <c r="K50" s="111">
        <f t="shared" si="8"/>
        <v>0</v>
      </c>
      <c r="L50" s="111">
        <f t="shared" si="8"/>
        <v>0</v>
      </c>
      <c r="M50" s="111">
        <f t="shared" si="8"/>
        <v>0</v>
      </c>
      <c r="N50" s="111">
        <f t="shared" si="8"/>
        <v>0</v>
      </c>
      <c r="O50" s="111">
        <f t="shared" si="8"/>
        <v>0</v>
      </c>
      <c r="P50" s="111">
        <f t="shared" si="8"/>
        <v>0</v>
      </c>
      <c r="Q50" s="111">
        <f t="shared" si="8"/>
        <v>15</v>
      </c>
      <c r="R50" s="111">
        <f t="shared" si="8"/>
        <v>15</v>
      </c>
      <c r="S50" s="111">
        <f t="shared" si="8"/>
        <v>15</v>
      </c>
      <c r="T50" s="111">
        <f t="shared" si="8"/>
        <v>15</v>
      </c>
      <c r="U50" s="111">
        <f t="shared" si="8"/>
        <v>15</v>
      </c>
      <c r="V50" s="111">
        <f t="shared" si="8"/>
        <v>15</v>
      </c>
      <c r="W50" s="111">
        <f t="shared" si="8"/>
        <v>15</v>
      </c>
      <c r="X50" s="111">
        <f t="shared" si="8"/>
        <v>15</v>
      </c>
      <c r="Y50" s="111">
        <f t="shared" si="8"/>
        <v>15</v>
      </c>
      <c r="Z50" s="111">
        <f t="shared" si="8"/>
        <v>15</v>
      </c>
      <c r="AA50" s="111">
        <f t="shared" si="8"/>
        <v>15</v>
      </c>
      <c r="AB50" s="111">
        <f t="shared" si="8"/>
        <v>15</v>
      </c>
      <c r="AC50" s="111">
        <f t="shared" si="8"/>
        <v>15</v>
      </c>
      <c r="AD50" s="111">
        <f t="shared" si="8"/>
        <v>15</v>
      </c>
      <c r="AE50" s="111">
        <f t="shared" si="8"/>
        <v>15</v>
      </c>
      <c r="AF50" s="111">
        <f t="shared" si="8"/>
        <v>15</v>
      </c>
      <c r="AG50" s="111">
        <f t="shared" si="8"/>
        <v>15</v>
      </c>
      <c r="AH50" s="111">
        <f t="shared" si="8"/>
        <v>15</v>
      </c>
      <c r="AI50" s="111">
        <f t="shared" si="8"/>
        <v>15</v>
      </c>
      <c r="AJ50" s="111">
        <f t="shared" si="8"/>
        <v>15</v>
      </c>
      <c r="AK50" s="111">
        <f t="shared" si="8"/>
        <v>15</v>
      </c>
      <c r="AL50" s="111">
        <f t="shared" si="8"/>
        <v>15</v>
      </c>
      <c r="AM50" s="111">
        <f t="shared" si="8"/>
        <v>15</v>
      </c>
      <c r="AN50" s="111">
        <f t="shared" si="8"/>
        <v>15</v>
      </c>
    </row>
    <row r="51" spans="1:40" ht="25.5" customHeight="1" x14ac:dyDescent="0.25">
      <c r="A51" s="281"/>
      <c r="B51" s="110" t="s">
        <v>42</v>
      </c>
      <c r="C51" s="264"/>
      <c r="D51" s="113">
        <v>13</v>
      </c>
      <c r="E51" s="22"/>
      <c r="F51" s="22"/>
      <c r="G51" s="22"/>
      <c r="H51" s="22"/>
      <c r="I51" s="22"/>
      <c r="J51" s="22"/>
      <c r="K51" s="22"/>
      <c r="L51" s="22"/>
      <c r="M51" s="22"/>
      <c r="N51" s="64"/>
      <c r="O51" s="64"/>
      <c r="P51" s="64"/>
      <c r="Q51" s="64">
        <v>13</v>
      </c>
      <c r="R51" s="64">
        <v>13</v>
      </c>
      <c r="S51" s="64">
        <v>13</v>
      </c>
      <c r="T51" s="64">
        <v>13</v>
      </c>
      <c r="U51" s="64">
        <v>13</v>
      </c>
      <c r="V51" s="64">
        <v>13</v>
      </c>
      <c r="W51" s="64">
        <v>13</v>
      </c>
      <c r="X51" s="64">
        <v>13</v>
      </c>
      <c r="Y51" s="64">
        <v>13</v>
      </c>
      <c r="Z51" s="64">
        <v>13</v>
      </c>
      <c r="AA51" s="64">
        <v>13</v>
      </c>
      <c r="AB51" s="64">
        <v>13</v>
      </c>
      <c r="AC51" s="64">
        <v>13</v>
      </c>
      <c r="AD51" s="64">
        <v>13</v>
      </c>
      <c r="AE51" s="64">
        <v>13</v>
      </c>
      <c r="AF51" s="64">
        <v>13</v>
      </c>
      <c r="AG51" s="64">
        <v>13</v>
      </c>
      <c r="AH51" s="64">
        <v>13</v>
      </c>
      <c r="AI51" s="64">
        <v>13</v>
      </c>
      <c r="AJ51" s="64">
        <v>13</v>
      </c>
      <c r="AK51" s="64">
        <v>13</v>
      </c>
      <c r="AL51" s="64">
        <v>13</v>
      </c>
      <c r="AM51" s="64">
        <v>13</v>
      </c>
      <c r="AN51" s="64">
        <v>13</v>
      </c>
    </row>
    <row r="52" spans="1:40" ht="26.25" customHeight="1" x14ac:dyDescent="0.25">
      <c r="A52" s="281"/>
      <c r="B52" s="110" t="s">
        <v>43</v>
      </c>
      <c r="C52" s="264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6.25" customHeight="1" x14ac:dyDescent="0.25">
      <c r="A53" s="281"/>
      <c r="B53" s="110" t="s">
        <v>44</v>
      </c>
      <c r="C53" s="264"/>
      <c r="D53" s="113">
        <v>2</v>
      </c>
      <c r="E53" s="22"/>
      <c r="F53" s="22"/>
      <c r="G53" s="22"/>
      <c r="H53" s="22"/>
      <c r="I53" s="22"/>
      <c r="J53" s="22"/>
      <c r="K53" s="22"/>
      <c r="L53" s="22"/>
      <c r="M53" s="22"/>
      <c r="N53" s="65"/>
      <c r="O53" s="65"/>
      <c r="P53" s="65"/>
      <c r="Q53" s="65">
        <v>2</v>
      </c>
      <c r="R53" s="65">
        <v>2</v>
      </c>
      <c r="S53" s="65">
        <v>2</v>
      </c>
      <c r="T53" s="65">
        <v>2</v>
      </c>
      <c r="U53" s="65">
        <v>2</v>
      </c>
      <c r="V53" s="65">
        <v>2</v>
      </c>
      <c r="W53" s="65">
        <v>2</v>
      </c>
      <c r="X53" s="65">
        <v>2</v>
      </c>
      <c r="Y53" s="65">
        <v>2</v>
      </c>
      <c r="Z53" s="65">
        <v>2</v>
      </c>
      <c r="AA53" s="65">
        <v>2</v>
      </c>
      <c r="AB53" s="65">
        <v>2</v>
      </c>
      <c r="AC53" s="65">
        <v>2</v>
      </c>
      <c r="AD53" s="65">
        <v>2</v>
      </c>
      <c r="AE53" s="65">
        <v>2</v>
      </c>
      <c r="AF53" s="65">
        <v>2</v>
      </c>
      <c r="AG53" s="65">
        <v>2</v>
      </c>
      <c r="AH53" s="65">
        <v>2</v>
      </c>
      <c r="AI53" s="65">
        <v>2</v>
      </c>
      <c r="AJ53" s="65">
        <v>2</v>
      </c>
      <c r="AK53" s="65">
        <v>2</v>
      </c>
      <c r="AL53" s="65">
        <v>2</v>
      </c>
      <c r="AM53" s="65">
        <v>2</v>
      </c>
      <c r="AN53" s="65">
        <v>2</v>
      </c>
    </row>
    <row r="54" spans="1:40" ht="26.25" customHeight="1" thickBot="1" x14ac:dyDescent="0.3">
      <c r="A54" s="282"/>
      <c r="B54" s="108" t="s">
        <v>45</v>
      </c>
      <c r="C54" s="26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7"/>
    </row>
    <row r="55" spans="1:40" ht="27" customHeight="1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x14ac:dyDescent="0.25">
      <c r="A56" s="217" t="s">
        <v>591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x14ac:dyDescent="0.25">
      <c r="A57" s="218" t="s">
        <v>592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x14ac:dyDescent="0.25">
      <c r="A58" s="217" t="s">
        <v>593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5.75" x14ac:dyDescent="0.25">
      <c r="A59" s="217" t="s">
        <v>594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31" workbookViewId="0">
      <selection activeCell="A35" sqref="A35:A54"/>
    </sheetView>
  </sheetViews>
  <sheetFormatPr defaultRowHeight="15" x14ac:dyDescent="0.25"/>
  <cols>
    <col min="1" max="1" width="28.5703125" style="143" customWidth="1"/>
    <col min="2" max="2" width="45.5703125" style="143" customWidth="1"/>
    <col min="3" max="3" width="7" style="143" customWidth="1"/>
    <col min="4" max="4" width="12.42578125" style="143" customWidth="1"/>
    <col min="5" max="5" width="9.85546875" style="143" customWidth="1"/>
    <col min="6" max="6" width="9.42578125" style="143" customWidth="1"/>
    <col min="7" max="7" width="9.140625" style="143"/>
    <col min="8" max="13" width="0" style="143" hidden="1" customWidth="1"/>
    <col min="14" max="16384" width="9.140625" style="143"/>
  </cols>
  <sheetData>
    <row r="1" spans="1:41" ht="15" customHeight="1" x14ac:dyDescent="0.25"/>
    <row r="2" spans="1:41" ht="32.25" customHeight="1" x14ac:dyDescent="0.25">
      <c r="A2" s="6"/>
      <c r="B2" s="247" t="s">
        <v>584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31" t="s">
        <v>111</v>
      </c>
      <c r="B4" s="232"/>
      <c r="C4" s="237" t="s">
        <v>24</v>
      </c>
      <c r="D4" s="240" t="s">
        <v>25</v>
      </c>
      <c r="E4" s="243" t="s">
        <v>537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5"/>
    </row>
    <row r="5" spans="1:41" ht="15.75" x14ac:dyDescent="0.25">
      <c r="A5" s="233"/>
      <c r="B5" s="234"/>
      <c r="C5" s="238"/>
      <c r="D5" s="241"/>
      <c r="E5" s="246" t="s">
        <v>112</v>
      </c>
      <c r="F5" s="230"/>
      <c r="G5" s="230"/>
      <c r="H5" s="230" t="s">
        <v>26</v>
      </c>
      <c r="I5" s="230"/>
      <c r="J5" s="230"/>
      <c r="K5" s="230" t="s">
        <v>27</v>
      </c>
      <c r="L5" s="230"/>
      <c r="M5" s="230"/>
      <c r="N5" s="230" t="s">
        <v>28</v>
      </c>
      <c r="O5" s="230"/>
      <c r="P5" s="230"/>
      <c r="Q5" s="230" t="s">
        <v>29</v>
      </c>
      <c r="R5" s="230"/>
      <c r="S5" s="230"/>
      <c r="T5" s="230" t="s">
        <v>30</v>
      </c>
      <c r="U5" s="230"/>
      <c r="V5" s="230"/>
      <c r="W5" s="230" t="s">
        <v>31</v>
      </c>
      <c r="X5" s="230"/>
      <c r="Y5" s="230"/>
      <c r="Z5" s="230" t="s">
        <v>32</v>
      </c>
      <c r="AA5" s="230"/>
      <c r="AB5" s="230"/>
      <c r="AC5" s="230" t="s">
        <v>33</v>
      </c>
      <c r="AD5" s="230"/>
      <c r="AE5" s="230"/>
      <c r="AF5" s="230" t="s">
        <v>34</v>
      </c>
      <c r="AG5" s="230"/>
      <c r="AH5" s="230"/>
      <c r="AI5" s="230" t="s">
        <v>35</v>
      </c>
      <c r="AJ5" s="230"/>
      <c r="AK5" s="230"/>
      <c r="AL5" s="230" t="s">
        <v>36</v>
      </c>
      <c r="AM5" s="230"/>
      <c r="AN5" s="255"/>
    </row>
    <row r="6" spans="1:41" ht="32.25" thickBot="1" x14ac:dyDescent="0.3">
      <c r="A6" s="235"/>
      <c r="B6" s="236"/>
      <c r="C6" s="239"/>
      <c r="D6" s="242"/>
      <c r="E6" s="50" t="s">
        <v>37</v>
      </c>
      <c r="F6" s="51" t="s">
        <v>38</v>
      </c>
      <c r="G6" s="51" t="s">
        <v>39</v>
      </c>
      <c r="H6" s="51" t="s">
        <v>37</v>
      </c>
      <c r="I6" s="51" t="s">
        <v>38</v>
      </c>
      <c r="J6" s="51" t="s">
        <v>39</v>
      </c>
      <c r="K6" s="51" t="s">
        <v>37</v>
      </c>
      <c r="L6" s="51" t="s">
        <v>38</v>
      </c>
      <c r="M6" s="51" t="s">
        <v>39</v>
      </c>
      <c r="N6" s="51" t="s">
        <v>37</v>
      </c>
      <c r="O6" s="51" t="s">
        <v>38</v>
      </c>
      <c r="P6" s="51" t="s">
        <v>39</v>
      </c>
      <c r="Q6" s="51" t="s">
        <v>37</v>
      </c>
      <c r="R6" s="51" t="s">
        <v>38</v>
      </c>
      <c r="S6" s="51" t="s">
        <v>39</v>
      </c>
      <c r="T6" s="51" t="s">
        <v>37</v>
      </c>
      <c r="U6" s="51" t="s">
        <v>38</v>
      </c>
      <c r="V6" s="51" t="s">
        <v>39</v>
      </c>
      <c r="W6" s="51" t="s">
        <v>37</v>
      </c>
      <c r="X6" s="51" t="s">
        <v>38</v>
      </c>
      <c r="Y6" s="51" t="s">
        <v>39</v>
      </c>
      <c r="Z6" s="51" t="s">
        <v>37</v>
      </c>
      <c r="AA6" s="51" t="s">
        <v>38</v>
      </c>
      <c r="AB6" s="51" t="s">
        <v>39</v>
      </c>
      <c r="AC6" s="51" t="s">
        <v>37</v>
      </c>
      <c r="AD6" s="51" t="s">
        <v>38</v>
      </c>
      <c r="AE6" s="51" t="s">
        <v>39</v>
      </c>
      <c r="AF6" s="51" t="s">
        <v>37</v>
      </c>
      <c r="AG6" s="51" t="s">
        <v>38</v>
      </c>
      <c r="AH6" s="51" t="s">
        <v>39</v>
      </c>
      <c r="AI6" s="51" t="s">
        <v>37</v>
      </c>
      <c r="AJ6" s="51" t="s">
        <v>38</v>
      </c>
      <c r="AK6" s="51" t="s">
        <v>39</v>
      </c>
      <c r="AL6" s="51" t="s">
        <v>37</v>
      </c>
      <c r="AM6" s="51" t="s">
        <v>38</v>
      </c>
      <c r="AN6" s="52" t="s">
        <v>39</v>
      </c>
    </row>
    <row r="7" spans="1:41" ht="16.5" thickBot="1" x14ac:dyDescent="0.3">
      <c r="A7" s="256">
        <v>1</v>
      </c>
      <c r="B7" s="257"/>
      <c r="C7" s="149">
        <v>2</v>
      </c>
      <c r="D7" s="148">
        <v>3</v>
      </c>
      <c r="E7" s="258">
        <v>4</v>
      </c>
      <c r="F7" s="258"/>
      <c r="G7" s="258"/>
      <c r="H7" s="258">
        <v>5</v>
      </c>
      <c r="I7" s="258"/>
      <c r="J7" s="258"/>
      <c r="K7" s="258">
        <v>6</v>
      </c>
      <c r="L7" s="258"/>
      <c r="M7" s="258"/>
      <c r="N7" s="258">
        <v>7</v>
      </c>
      <c r="O7" s="258"/>
      <c r="P7" s="258"/>
      <c r="Q7" s="258">
        <v>8</v>
      </c>
      <c r="R7" s="258"/>
      <c r="S7" s="258"/>
      <c r="T7" s="258">
        <v>9</v>
      </c>
      <c r="U7" s="258"/>
      <c r="V7" s="258"/>
      <c r="W7" s="258">
        <v>10</v>
      </c>
      <c r="X7" s="258"/>
      <c r="Y7" s="258"/>
      <c r="Z7" s="258">
        <v>11</v>
      </c>
      <c r="AA7" s="258"/>
      <c r="AB7" s="258"/>
      <c r="AC7" s="258">
        <v>12</v>
      </c>
      <c r="AD7" s="258"/>
      <c r="AE7" s="258"/>
      <c r="AF7" s="258">
        <v>13</v>
      </c>
      <c r="AG7" s="258"/>
      <c r="AH7" s="258"/>
      <c r="AI7" s="258">
        <v>14</v>
      </c>
      <c r="AJ7" s="258"/>
      <c r="AK7" s="258"/>
      <c r="AL7" s="258">
        <v>15</v>
      </c>
      <c r="AM7" s="258"/>
      <c r="AN7" s="259"/>
    </row>
    <row r="8" spans="1:41" ht="16.5" thickBot="1" x14ac:dyDescent="0.3">
      <c r="A8" s="260" t="s">
        <v>40</v>
      </c>
      <c r="B8" s="261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249" t="s">
        <v>595</v>
      </c>
      <c r="B9" s="106" t="s">
        <v>41</v>
      </c>
      <c r="C9" s="252" t="s">
        <v>17</v>
      </c>
      <c r="D9" s="11">
        <f>D10++D11+D12+D13</f>
        <v>0</v>
      </c>
      <c r="E9" s="11">
        <f t="shared" ref="E9:AN9" si="0">E10++E11+E12+E13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0</v>
      </c>
      <c r="AA9" s="11">
        <f t="shared" si="0"/>
        <v>0</v>
      </c>
      <c r="AB9" s="11">
        <f t="shared" si="0"/>
        <v>0</v>
      </c>
      <c r="AC9" s="11">
        <f t="shared" si="0"/>
        <v>0</v>
      </c>
      <c r="AD9" s="11">
        <f t="shared" si="0"/>
        <v>0</v>
      </c>
      <c r="AE9" s="11">
        <f t="shared" si="0"/>
        <v>0</v>
      </c>
      <c r="AF9" s="11">
        <f t="shared" si="0"/>
        <v>0</v>
      </c>
      <c r="AG9" s="11">
        <f t="shared" si="0"/>
        <v>0</v>
      </c>
      <c r="AH9" s="11">
        <f t="shared" si="0"/>
        <v>0</v>
      </c>
      <c r="AI9" s="11">
        <f t="shared" si="0"/>
        <v>0</v>
      </c>
      <c r="AJ9" s="11">
        <f t="shared" si="0"/>
        <v>0</v>
      </c>
      <c r="AK9" s="11">
        <f t="shared" si="0"/>
        <v>0</v>
      </c>
      <c r="AL9" s="11">
        <f t="shared" si="0"/>
        <v>0</v>
      </c>
      <c r="AM9" s="11">
        <f t="shared" si="0"/>
        <v>0</v>
      </c>
      <c r="AN9" s="11">
        <f t="shared" si="0"/>
        <v>0</v>
      </c>
    </row>
    <row r="10" spans="1:41" ht="32.25" customHeight="1" x14ac:dyDescent="0.25">
      <c r="A10" s="250"/>
      <c r="B10" s="107" t="s">
        <v>42</v>
      </c>
      <c r="C10" s="253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23.25" customHeight="1" x14ac:dyDescent="0.25">
      <c r="A11" s="250"/>
      <c r="B11" s="107" t="s">
        <v>43</v>
      </c>
      <c r="C11" s="253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250"/>
      <c r="B12" s="107" t="s">
        <v>44</v>
      </c>
      <c r="C12" s="253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18.75" customHeight="1" thickBot="1" x14ac:dyDescent="0.3">
      <c r="A13" s="251"/>
      <c r="B13" s="108" t="s">
        <v>45</v>
      </c>
      <c r="C13" s="25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customHeight="1" x14ac:dyDescent="0.25">
      <c r="A14" s="249" t="s">
        <v>596</v>
      </c>
      <c r="B14" s="106" t="s">
        <v>41</v>
      </c>
      <c r="C14" s="252" t="s">
        <v>17</v>
      </c>
      <c r="D14" s="11">
        <f>D15++D16+D17+D18</f>
        <v>3.5</v>
      </c>
      <c r="E14" s="11">
        <f t="shared" ref="E14:AN14" si="1">E15++E16+E17+E18</f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1">
        <f t="shared" si="1"/>
        <v>0</v>
      </c>
      <c r="Q14" s="11">
        <f t="shared" si="1"/>
        <v>0</v>
      </c>
      <c r="R14" s="11">
        <f t="shared" si="1"/>
        <v>0</v>
      </c>
      <c r="S14" s="11">
        <f t="shared" si="1"/>
        <v>0</v>
      </c>
      <c r="T14" s="11">
        <f t="shared" si="1"/>
        <v>0</v>
      </c>
      <c r="U14" s="11">
        <f t="shared" si="1"/>
        <v>0</v>
      </c>
      <c r="V14" s="11">
        <f t="shared" si="1"/>
        <v>0</v>
      </c>
      <c r="W14" s="11">
        <f t="shared" si="1"/>
        <v>0</v>
      </c>
      <c r="X14" s="11">
        <f t="shared" si="1"/>
        <v>3.5</v>
      </c>
      <c r="Y14" s="11">
        <f t="shared" si="1"/>
        <v>3.5</v>
      </c>
      <c r="Z14" s="11">
        <f t="shared" si="1"/>
        <v>3.5</v>
      </c>
      <c r="AA14" s="11">
        <f t="shared" si="1"/>
        <v>3.5</v>
      </c>
      <c r="AB14" s="11">
        <f t="shared" si="1"/>
        <v>3.5</v>
      </c>
      <c r="AC14" s="11">
        <f t="shared" si="1"/>
        <v>3.5</v>
      </c>
      <c r="AD14" s="11">
        <f t="shared" si="1"/>
        <v>3.5</v>
      </c>
      <c r="AE14" s="11">
        <f t="shared" si="1"/>
        <v>3.5</v>
      </c>
      <c r="AF14" s="11">
        <f t="shared" si="1"/>
        <v>3.5</v>
      </c>
      <c r="AG14" s="11">
        <f t="shared" si="1"/>
        <v>3.5</v>
      </c>
      <c r="AH14" s="11">
        <f t="shared" si="1"/>
        <v>3.5</v>
      </c>
      <c r="AI14" s="11">
        <f t="shared" si="1"/>
        <v>3.5</v>
      </c>
      <c r="AJ14" s="11">
        <f t="shared" si="1"/>
        <v>3.5</v>
      </c>
      <c r="AK14" s="11">
        <f t="shared" si="1"/>
        <v>3.5</v>
      </c>
      <c r="AL14" s="11">
        <f t="shared" si="1"/>
        <v>3.5</v>
      </c>
      <c r="AM14" s="11">
        <f t="shared" si="1"/>
        <v>3.5</v>
      </c>
      <c r="AN14" s="11">
        <f t="shared" si="1"/>
        <v>3.5</v>
      </c>
    </row>
    <row r="15" spans="1:41" ht="28.5" customHeight="1" x14ac:dyDescent="0.25">
      <c r="A15" s="250"/>
      <c r="B15" s="107" t="s">
        <v>42</v>
      </c>
      <c r="C15" s="253"/>
      <c r="D15" s="12">
        <v>0.4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>
        <v>0.4</v>
      </c>
      <c r="Y15" s="13">
        <v>0.4</v>
      </c>
      <c r="Z15" s="13">
        <v>0.4</v>
      </c>
      <c r="AA15" s="13">
        <v>0.4</v>
      </c>
      <c r="AB15" s="13">
        <v>0.4</v>
      </c>
      <c r="AC15" s="13">
        <v>0.4</v>
      </c>
      <c r="AD15" s="13">
        <v>0.4</v>
      </c>
      <c r="AE15" s="13">
        <v>0.4</v>
      </c>
      <c r="AF15" s="13">
        <v>0.4</v>
      </c>
      <c r="AG15" s="13">
        <v>0.4</v>
      </c>
      <c r="AH15" s="13">
        <v>0.4</v>
      </c>
      <c r="AI15" s="13">
        <v>0.4</v>
      </c>
      <c r="AJ15" s="13">
        <v>0.4</v>
      </c>
      <c r="AK15" s="13">
        <v>0.4</v>
      </c>
      <c r="AL15" s="13">
        <v>0.4</v>
      </c>
      <c r="AM15" s="13">
        <v>0.4</v>
      </c>
      <c r="AN15" s="13">
        <v>0.4</v>
      </c>
    </row>
    <row r="16" spans="1:41" ht="24" customHeight="1" x14ac:dyDescent="0.25">
      <c r="A16" s="250"/>
      <c r="B16" s="107" t="s">
        <v>43</v>
      </c>
      <c r="C16" s="253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1:40" ht="23.25" customHeight="1" x14ac:dyDescent="0.25">
      <c r="A17" s="250"/>
      <c r="B17" s="107" t="s">
        <v>44</v>
      </c>
      <c r="C17" s="253"/>
      <c r="D17" s="12">
        <v>3.1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>
        <v>3.1</v>
      </c>
      <c r="Y17" s="13">
        <v>3.1</v>
      </c>
      <c r="Z17" s="13">
        <v>3.1</v>
      </c>
      <c r="AA17" s="13">
        <v>3.1</v>
      </c>
      <c r="AB17" s="13">
        <v>3.1</v>
      </c>
      <c r="AC17" s="13">
        <v>3.1</v>
      </c>
      <c r="AD17" s="13">
        <v>3.1</v>
      </c>
      <c r="AE17" s="13">
        <v>3.1</v>
      </c>
      <c r="AF17" s="13">
        <v>3.1</v>
      </c>
      <c r="AG17" s="13">
        <v>3.1</v>
      </c>
      <c r="AH17" s="13">
        <v>3.1</v>
      </c>
      <c r="AI17" s="13">
        <v>3.1</v>
      </c>
      <c r="AJ17" s="13">
        <v>3.1</v>
      </c>
      <c r="AK17" s="13">
        <v>3.1</v>
      </c>
      <c r="AL17" s="13">
        <v>3.1</v>
      </c>
      <c r="AM17" s="13">
        <v>3.1</v>
      </c>
      <c r="AN17" s="13">
        <v>3.1</v>
      </c>
    </row>
    <row r="18" spans="1:40" ht="25.5" customHeight="1" thickBot="1" x14ac:dyDescent="0.3">
      <c r="A18" s="251"/>
      <c r="B18" s="108" t="s">
        <v>45</v>
      </c>
      <c r="C18" s="25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5"/>
      <c r="AN18" s="17"/>
    </row>
    <row r="19" spans="1:40" ht="18" customHeight="1" x14ac:dyDescent="0.25">
      <c r="A19" s="266" t="s">
        <v>46</v>
      </c>
      <c r="B19" s="106" t="s">
        <v>41</v>
      </c>
      <c r="C19" s="269" t="s">
        <v>17</v>
      </c>
      <c r="D19" s="11">
        <f>D20++D21+D22+D23</f>
        <v>31.1</v>
      </c>
      <c r="E19" s="11">
        <f t="shared" ref="E19:AN19" si="2">E20++E21+E22+E23</f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17</v>
      </c>
      <c r="R19" s="11">
        <f t="shared" si="2"/>
        <v>17</v>
      </c>
      <c r="S19" s="11">
        <f t="shared" si="2"/>
        <v>17</v>
      </c>
      <c r="T19" s="11">
        <f t="shared" si="2"/>
        <v>17</v>
      </c>
      <c r="U19" s="11">
        <f t="shared" si="2"/>
        <v>20.100000000000001</v>
      </c>
      <c r="V19" s="11">
        <f t="shared" si="2"/>
        <v>20.100000000000001</v>
      </c>
      <c r="W19" s="11">
        <f t="shared" si="2"/>
        <v>20.100000000000001</v>
      </c>
      <c r="X19" s="11">
        <f t="shared" si="2"/>
        <v>20.100000000000001</v>
      </c>
      <c r="Y19" s="11">
        <f t="shared" si="2"/>
        <v>20.100000000000001</v>
      </c>
      <c r="Z19" s="11">
        <f t="shared" si="2"/>
        <v>20.100000000000001</v>
      </c>
      <c r="AA19" s="11">
        <f t="shared" si="2"/>
        <v>20.100000000000001</v>
      </c>
      <c r="AB19" s="11">
        <f t="shared" si="2"/>
        <v>31.1</v>
      </c>
      <c r="AC19" s="11">
        <f t="shared" si="2"/>
        <v>31.1</v>
      </c>
      <c r="AD19" s="11">
        <f t="shared" si="2"/>
        <v>31.1</v>
      </c>
      <c r="AE19" s="11">
        <f t="shared" si="2"/>
        <v>31.1</v>
      </c>
      <c r="AF19" s="11">
        <f t="shared" si="2"/>
        <v>31.1</v>
      </c>
      <c r="AG19" s="11">
        <f t="shared" si="2"/>
        <v>31.1</v>
      </c>
      <c r="AH19" s="11">
        <f t="shared" si="2"/>
        <v>31.1</v>
      </c>
      <c r="AI19" s="11">
        <f t="shared" si="2"/>
        <v>31.1</v>
      </c>
      <c r="AJ19" s="11">
        <f t="shared" si="2"/>
        <v>31.1</v>
      </c>
      <c r="AK19" s="11">
        <f t="shared" si="2"/>
        <v>31.1</v>
      </c>
      <c r="AL19" s="11">
        <f t="shared" si="2"/>
        <v>31.1</v>
      </c>
      <c r="AM19" s="11">
        <f t="shared" si="2"/>
        <v>31.1</v>
      </c>
      <c r="AN19" s="11">
        <f t="shared" si="2"/>
        <v>31.1</v>
      </c>
    </row>
    <row r="20" spans="1:40" ht="22.5" customHeight="1" x14ac:dyDescent="0.25">
      <c r="A20" s="267"/>
      <c r="B20" s="107" t="s">
        <v>42</v>
      </c>
      <c r="C20" s="270"/>
      <c r="D20" s="12">
        <v>24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13</v>
      </c>
      <c r="R20" s="13">
        <v>13</v>
      </c>
      <c r="S20" s="13">
        <v>13</v>
      </c>
      <c r="T20" s="13">
        <v>13</v>
      </c>
      <c r="U20" s="13">
        <v>13</v>
      </c>
      <c r="V20" s="13">
        <v>13</v>
      </c>
      <c r="W20" s="13">
        <v>13</v>
      </c>
      <c r="X20" s="13">
        <v>13</v>
      </c>
      <c r="Y20" s="13">
        <v>13</v>
      </c>
      <c r="Z20" s="13">
        <v>13</v>
      </c>
      <c r="AA20" s="13">
        <v>13</v>
      </c>
      <c r="AB20" s="13">
        <v>24</v>
      </c>
      <c r="AC20" s="13">
        <v>24</v>
      </c>
      <c r="AD20" s="13">
        <v>24</v>
      </c>
      <c r="AE20" s="13">
        <v>24</v>
      </c>
      <c r="AF20" s="13">
        <v>24</v>
      </c>
      <c r="AG20" s="13">
        <v>24</v>
      </c>
      <c r="AH20" s="13">
        <v>24</v>
      </c>
      <c r="AI20" s="13">
        <v>24</v>
      </c>
      <c r="AJ20" s="13">
        <v>24</v>
      </c>
      <c r="AK20" s="13">
        <v>24</v>
      </c>
      <c r="AL20" s="13">
        <v>24</v>
      </c>
      <c r="AM20" s="13">
        <v>24</v>
      </c>
      <c r="AN20" s="13">
        <v>24</v>
      </c>
    </row>
    <row r="21" spans="1:40" ht="26.25" customHeight="1" x14ac:dyDescent="0.25">
      <c r="A21" s="267"/>
      <c r="B21" s="107" t="s">
        <v>43</v>
      </c>
      <c r="C21" s="270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</row>
    <row r="22" spans="1:40" ht="22.5" customHeight="1" x14ac:dyDescent="0.25">
      <c r="A22" s="267"/>
      <c r="B22" s="107" t="s">
        <v>44</v>
      </c>
      <c r="C22" s="270"/>
      <c r="D22" s="12">
        <v>7.1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>
        <v>4</v>
      </c>
      <c r="R22" s="13">
        <v>4</v>
      </c>
      <c r="S22" s="13">
        <v>4</v>
      </c>
      <c r="T22" s="13">
        <v>4</v>
      </c>
      <c r="U22" s="13">
        <v>7.1</v>
      </c>
      <c r="V22" s="13">
        <v>7.1</v>
      </c>
      <c r="W22" s="13">
        <v>7.1</v>
      </c>
      <c r="X22" s="13">
        <v>7.1</v>
      </c>
      <c r="Y22" s="13">
        <v>7.1</v>
      </c>
      <c r="Z22" s="13">
        <v>7.1</v>
      </c>
      <c r="AA22" s="13">
        <v>7.1</v>
      </c>
      <c r="AB22" s="13">
        <v>7.1</v>
      </c>
      <c r="AC22" s="13">
        <v>7.1</v>
      </c>
      <c r="AD22" s="13">
        <v>7.1</v>
      </c>
      <c r="AE22" s="13">
        <v>7.1</v>
      </c>
      <c r="AF22" s="13">
        <v>7.1</v>
      </c>
      <c r="AG22" s="13">
        <v>7.1</v>
      </c>
      <c r="AH22" s="13">
        <v>7.1</v>
      </c>
      <c r="AI22" s="13">
        <v>7.1</v>
      </c>
      <c r="AJ22" s="13">
        <v>7.1</v>
      </c>
      <c r="AK22" s="13">
        <v>7.1</v>
      </c>
      <c r="AL22" s="13">
        <v>7.1</v>
      </c>
      <c r="AM22" s="13">
        <v>7.1</v>
      </c>
      <c r="AN22" s="13">
        <v>7.1</v>
      </c>
    </row>
    <row r="23" spans="1:40" ht="24" customHeight="1" thickBot="1" x14ac:dyDescent="0.3">
      <c r="A23" s="268"/>
      <c r="B23" s="108" t="s">
        <v>45</v>
      </c>
      <c r="C23" s="271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6"/>
    </row>
    <row r="24" spans="1:40" ht="21" customHeight="1" x14ac:dyDescent="0.25">
      <c r="A24" s="262" t="s">
        <v>47</v>
      </c>
      <c r="B24" s="109" t="s">
        <v>41</v>
      </c>
      <c r="C24" s="274" t="s">
        <v>17</v>
      </c>
      <c r="D24" s="11">
        <f>D25++D26+D27+D28</f>
        <v>91.103200000000001</v>
      </c>
      <c r="E24" s="11">
        <f t="shared" ref="E24:AN24" si="3">E25++E26+E27+E28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0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11">
        <f t="shared" si="3"/>
        <v>0</v>
      </c>
      <c r="R24" s="11">
        <f t="shared" si="3"/>
        <v>42</v>
      </c>
      <c r="S24" s="11">
        <f t="shared" si="3"/>
        <v>42</v>
      </c>
      <c r="T24" s="11">
        <f t="shared" si="3"/>
        <v>42</v>
      </c>
      <c r="U24" s="11">
        <f t="shared" si="3"/>
        <v>91.103200000000001</v>
      </c>
      <c r="V24" s="11">
        <f t="shared" si="3"/>
        <v>91.103200000000001</v>
      </c>
      <c r="W24" s="11">
        <f t="shared" si="3"/>
        <v>91.103200000000001</v>
      </c>
      <c r="X24" s="11">
        <f t="shared" si="3"/>
        <v>91.103200000000001</v>
      </c>
      <c r="Y24" s="11">
        <f t="shared" si="3"/>
        <v>91.103200000000001</v>
      </c>
      <c r="Z24" s="11">
        <f t="shared" si="3"/>
        <v>91.103200000000001</v>
      </c>
      <c r="AA24" s="11">
        <f t="shared" si="3"/>
        <v>91.103200000000001</v>
      </c>
      <c r="AB24" s="11">
        <f t="shared" si="3"/>
        <v>91.103200000000001</v>
      </c>
      <c r="AC24" s="11">
        <f t="shared" si="3"/>
        <v>91.103200000000001</v>
      </c>
      <c r="AD24" s="11">
        <f t="shared" si="3"/>
        <v>91.103200000000001</v>
      </c>
      <c r="AE24" s="11">
        <f t="shared" si="3"/>
        <v>91.103200000000001</v>
      </c>
      <c r="AF24" s="11">
        <f t="shared" si="3"/>
        <v>91.103200000000001</v>
      </c>
      <c r="AG24" s="11">
        <f t="shared" si="3"/>
        <v>91.103200000000001</v>
      </c>
      <c r="AH24" s="11">
        <f t="shared" si="3"/>
        <v>91.103200000000001</v>
      </c>
      <c r="AI24" s="11">
        <f t="shared" si="3"/>
        <v>91.103200000000001</v>
      </c>
      <c r="AJ24" s="11">
        <f t="shared" si="3"/>
        <v>91.103200000000001</v>
      </c>
      <c r="AK24" s="11">
        <f t="shared" si="3"/>
        <v>91.103200000000001</v>
      </c>
      <c r="AL24" s="11">
        <f t="shared" si="3"/>
        <v>91.103200000000001</v>
      </c>
      <c r="AM24" s="11">
        <f t="shared" si="3"/>
        <v>91.103200000000001</v>
      </c>
      <c r="AN24" s="11">
        <f t="shared" si="3"/>
        <v>91.103200000000001</v>
      </c>
    </row>
    <row r="25" spans="1:40" ht="25.5" customHeight="1" x14ac:dyDescent="0.25">
      <c r="A25" s="272"/>
      <c r="B25" s="107" t="s">
        <v>42</v>
      </c>
      <c r="C25" s="274"/>
      <c r="D25" s="12">
        <v>45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7"/>
      <c r="R25" s="13">
        <v>30</v>
      </c>
      <c r="S25" s="13">
        <v>30</v>
      </c>
      <c r="T25" s="13">
        <v>30</v>
      </c>
      <c r="U25" s="13">
        <v>45</v>
      </c>
      <c r="V25" s="13">
        <v>45</v>
      </c>
      <c r="W25" s="13">
        <v>45</v>
      </c>
      <c r="X25" s="13">
        <v>45</v>
      </c>
      <c r="Y25" s="13">
        <v>45</v>
      </c>
      <c r="Z25" s="13">
        <v>45</v>
      </c>
      <c r="AA25" s="13">
        <v>45</v>
      </c>
      <c r="AB25" s="13">
        <v>45</v>
      </c>
      <c r="AC25" s="13">
        <v>45</v>
      </c>
      <c r="AD25" s="13">
        <v>45</v>
      </c>
      <c r="AE25" s="13">
        <v>45</v>
      </c>
      <c r="AF25" s="13">
        <v>45</v>
      </c>
      <c r="AG25" s="13">
        <v>45</v>
      </c>
      <c r="AH25" s="13">
        <v>45</v>
      </c>
      <c r="AI25" s="13">
        <v>45</v>
      </c>
      <c r="AJ25" s="13">
        <v>45</v>
      </c>
      <c r="AK25" s="13">
        <v>45</v>
      </c>
      <c r="AL25" s="13">
        <v>45</v>
      </c>
      <c r="AM25" s="13">
        <v>45</v>
      </c>
      <c r="AN25" s="13">
        <v>45</v>
      </c>
    </row>
    <row r="26" spans="1:40" ht="25.5" customHeight="1" x14ac:dyDescent="0.25">
      <c r="A26" s="272"/>
      <c r="B26" s="107" t="s">
        <v>43</v>
      </c>
      <c r="C26" s="274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6.5" customHeight="1" x14ac:dyDescent="0.25">
      <c r="A27" s="272"/>
      <c r="B27" s="107" t="s">
        <v>44</v>
      </c>
      <c r="C27" s="274"/>
      <c r="D27" s="12">
        <v>46.103200000000001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v>12</v>
      </c>
      <c r="S27" s="13">
        <v>12</v>
      </c>
      <c r="T27" s="13">
        <v>12</v>
      </c>
      <c r="U27" s="13">
        <v>46.103200000000001</v>
      </c>
      <c r="V27" s="13">
        <v>46.103200000000001</v>
      </c>
      <c r="W27" s="13">
        <v>46.103200000000001</v>
      </c>
      <c r="X27" s="13">
        <v>46.103200000000001</v>
      </c>
      <c r="Y27" s="13">
        <v>46.103200000000001</v>
      </c>
      <c r="Z27" s="13">
        <v>46.103200000000001</v>
      </c>
      <c r="AA27" s="13">
        <v>46.103200000000001</v>
      </c>
      <c r="AB27" s="13">
        <v>46.103200000000001</v>
      </c>
      <c r="AC27" s="13">
        <v>46.103200000000001</v>
      </c>
      <c r="AD27" s="13">
        <v>46.103200000000001</v>
      </c>
      <c r="AE27" s="13">
        <v>46.103200000000001</v>
      </c>
      <c r="AF27" s="13">
        <v>46.103200000000001</v>
      </c>
      <c r="AG27" s="13">
        <v>46.103200000000001</v>
      </c>
      <c r="AH27" s="13">
        <v>46.103200000000001</v>
      </c>
      <c r="AI27" s="13">
        <v>46.103200000000001</v>
      </c>
      <c r="AJ27" s="13">
        <v>46.103200000000001</v>
      </c>
      <c r="AK27" s="13">
        <v>46.103200000000001</v>
      </c>
      <c r="AL27" s="13">
        <v>46.103200000000001</v>
      </c>
      <c r="AM27" s="13">
        <v>46.103200000000001</v>
      </c>
      <c r="AN27" s="13">
        <v>46.103200000000001</v>
      </c>
    </row>
    <row r="28" spans="1:40" ht="21" customHeight="1" thickBot="1" x14ac:dyDescent="0.3">
      <c r="A28" s="273"/>
      <c r="B28" s="108" t="s">
        <v>45</v>
      </c>
      <c r="C28" s="27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56"/>
    </row>
    <row r="29" spans="1:40" ht="15.75" customHeight="1" x14ac:dyDescent="0.25">
      <c r="A29" s="276" t="s">
        <v>577</v>
      </c>
      <c r="B29" s="109" t="s">
        <v>41</v>
      </c>
      <c r="C29" s="278" t="s">
        <v>21</v>
      </c>
      <c r="D29" s="11">
        <f>D30++D31+D32+D33</f>
        <v>21.599999999999998</v>
      </c>
      <c r="E29" s="11">
        <f t="shared" ref="E29:AN29" si="4">E30++E31+E32+E33</f>
        <v>0</v>
      </c>
      <c r="F29" s="11">
        <f t="shared" si="4"/>
        <v>0</v>
      </c>
      <c r="G29" s="11">
        <f t="shared" si="4"/>
        <v>0</v>
      </c>
      <c r="H29" s="11">
        <f t="shared" si="4"/>
        <v>0</v>
      </c>
      <c r="I29" s="11">
        <f t="shared" si="4"/>
        <v>0</v>
      </c>
      <c r="J29" s="11">
        <f t="shared" si="4"/>
        <v>0</v>
      </c>
      <c r="K29" s="11">
        <f t="shared" si="4"/>
        <v>0</v>
      </c>
      <c r="L29" s="11">
        <f t="shared" si="4"/>
        <v>0</v>
      </c>
      <c r="M29" s="11">
        <f t="shared" si="4"/>
        <v>0</v>
      </c>
      <c r="N29" s="11">
        <f t="shared" si="4"/>
        <v>0</v>
      </c>
      <c r="O29" s="11">
        <f t="shared" si="4"/>
        <v>21.599999999999998</v>
      </c>
      <c r="P29" s="11">
        <f t="shared" si="4"/>
        <v>21.599999999999998</v>
      </c>
      <c r="Q29" s="11">
        <f t="shared" si="4"/>
        <v>21.599999999999998</v>
      </c>
      <c r="R29" s="11">
        <f t="shared" si="4"/>
        <v>21.599999999999998</v>
      </c>
      <c r="S29" s="11">
        <f t="shared" si="4"/>
        <v>21.599999999999998</v>
      </c>
      <c r="T29" s="11">
        <f t="shared" si="4"/>
        <v>21.599999999999998</v>
      </c>
      <c r="U29" s="11">
        <f t="shared" si="4"/>
        <v>21.599999999999998</v>
      </c>
      <c r="V29" s="11">
        <f t="shared" si="4"/>
        <v>21.599999999999998</v>
      </c>
      <c r="W29" s="11">
        <f t="shared" si="4"/>
        <v>21.599999999999998</v>
      </c>
      <c r="X29" s="11">
        <f t="shared" si="4"/>
        <v>21.599999999999998</v>
      </c>
      <c r="Y29" s="11">
        <f t="shared" si="4"/>
        <v>21.599999999999998</v>
      </c>
      <c r="Z29" s="11">
        <f t="shared" si="4"/>
        <v>21.599999999999998</v>
      </c>
      <c r="AA29" s="11">
        <f t="shared" si="4"/>
        <v>21.599999999999998</v>
      </c>
      <c r="AB29" s="11">
        <f t="shared" si="4"/>
        <v>21.599999999999998</v>
      </c>
      <c r="AC29" s="11">
        <f t="shared" si="4"/>
        <v>21.599999999999998</v>
      </c>
      <c r="AD29" s="11">
        <f t="shared" si="4"/>
        <v>21.599999999999998</v>
      </c>
      <c r="AE29" s="11">
        <f t="shared" si="4"/>
        <v>21.599999999999998</v>
      </c>
      <c r="AF29" s="11">
        <f t="shared" si="4"/>
        <v>21.599999999999998</v>
      </c>
      <c r="AG29" s="11">
        <f t="shared" si="4"/>
        <v>21.599999999999998</v>
      </c>
      <c r="AH29" s="11">
        <f t="shared" si="4"/>
        <v>21.599999999999998</v>
      </c>
      <c r="AI29" s="11">
        <f t="shared" si="4"/>
        <v>21.599999999999998</v>
      </c>
      <c r="AJ29" s="11">
        <f t="shared" si="4"/>
        <v>21.599999999999998</v>
      </c>
      <c r="AK29" s="11">
        <f t="shared" si="4"/>
        <v>21.599999999999998</v>
      </c>
      <c r="AL29" s="11">
        <f t="shared" si="4"/>
        <v>21.599999999999998</v>
      </c>
      <c r="AM29" s="11">
        <f t="shared" si="4"/>
        <v>21.599999999999998</v>
      </c>
      <c r="AN29" s="11">
        <f t="shared" si="4"/>
        <v>21.599999999999998</v>
      </c>
    </row>
    <row r="30" spans="1:40" ht="18.75" customHeight="1" x14ac:dyDescent="0.25">
      <c r="A30" s="276"/>
      <c r="B30" s="109" t="s">
        <v>42</v>
      </c>
      <c r="C30" s="264"/>
      <c r="D30" s="18">
        <v>2.7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>
        <v>2.7</v>
      </c>
      <c r="P30" s="19">
        <v>2.7</v>
      </c>
      <c r="Q30" s="19">
        <v>2.7</v>
      </c>
      <c r="R30" s="19">
        <v>2.7</v>
      </c>
      <c r="S30" s="19">
        <v>2.7</v>
      </c>
      <c r="T30" s="19">
        <v>2.7</v>
      </c>
      <c r="U30" s="19">
        <v>2.7</v>
      </c>
      <c r="V30" s="19">
        <v>2.7</v>
      </c>
      <c r="W30" s="19">
        <v>2.7</v>
      </c>
      <c r="X30" s="19">
        <v>2.7</v>
      </c>
      <c r="Y30" s="19">
        <v>2.7</v>
      </c>
      <c r="Z30" s="19">
        <v>2.7</v>
      </c>
      <c r="AA30" s="19">
        <v>2.7</v>
      </c>
      <c r="AB30" s="19">
        <v>2.7</v>
      </c>
      <c r="AC30" s="19">
        <v>2.7</v>
      </c>
      <c r="AD30" s="19">
        <v>2.7</v>
      </c>
      <c r="AE30" s="19">
        <v>2.7</v>
      </c>
      <c r="AF30" s="19">
        <v>2.7</v>
      </c>
      <c r="AG30" s="19">
        <v>2.7</v>
      </c>
      <c r="AH30" s="19">
        <v>2.7</v>
      </c>
      <c r="AI30" s="19">
        <v>2.7</v>
      </c>
      <c r="AJ30" s="19">
        <v>2.7</v>
      </c>
      <c r="AK30" s="19">
        <v>2.7</v>
      </c>
      <c r="AL30" s="19">
        <v>2.7</v>
      </c>
      <c r="AM30" s="19">
        <v>2.7</v>
      </c>
      <c r="AN30" s="19">
        <v>2.7</v>
      </c>
    </row>
    <row r="31" spans="1:40" ht="25.5" customHeight="1" x14ac:dyDescent="0.25">
      <c r="A31" s="276"/>
      <c r="B31" s="109" t="s">
        <v>43</v>
      </c>
      <c r="C31" s="264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5">
      <c r="A32" s="276"/>
      <c r="B32" s="109" t="s">
        <v>44</v>
      </c>
      <c r="C32" s="264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23.25" customHeight="1" thickBot="1" x14ac:dyDescent="0.3">
      <c r="A33" s="277"/>
      <c r="B33" s="110" t="s">
        <v>45</v>
      </c>
      <c r="C33" s="264"/>
      <c r="D33" s="21">
        <v>18.899999999999999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>
        <v>18.899999999999999</v>
      </c>
      <c r="P33" s="22">
        <v>18.899999999999999</v>
      </c>
      <c r="Q33" s="22">
        <v>18.899999999999999</v>
      </c>
      <c r="R33" s="22">
        <v>18.899999999999999</v>
      </c>
      <c r="S33" s="22">
        <v>18.899999999999999</v>
      </c>
      <c r="T33" s="22">
        <v>18.899999999999999</v>
      </c>
      <c r="U33" s="22">
        <v>18.899999999999999</v>
      </c>
      <c r="V33" s="22">
        <v>18.899999999999999</v>
      </c>
      <c r="W33" s="22">
        <v>18.899999999999999</v>
      </c>
      <c r="X33" s="22">
        <v>18.899999999999999</v>
      </c>
      <c r="Y33" s="22">
        <v>18.899999999999999</v>
      </c>
      <c r="Z33" s="22">
        <v>18.899999999999999</v>
      </c>
      <c r="AA33" s="22">
        <v>18.899999999999999</v>
      </c>
      <c r="AB33" s="22">
        <v>18.899999999999999</v>
      </c>
      <c r="AC33" s="22">
        <v>18.899999999999999</v>
      </c>
      <c r="AD33" s="22">
        <v>18.899999999999999</v>
      </c>
      <c r="AE33" s="22">
        <v>18.899999999999999</v>
      </c>
      <c r="AF33" s="22">
        <v>18.899999999999999</v>
      </c>
      <c r="AG33" s="22">
        <v>18.899999999999999</v>
      </c>
      <c r="AH33" s="22">
        <v>18.899999999999999</v>
      </c>
      <c r="AI33" s="22">
        <v>18.899999999999999</v>
      </c>
      <c r="AJ33" s="22">
        <v>18.899999999999999</v>
      </c>
      <c r="AK33" s="22">
        <v>18.899999999999999</v>
      </c>
      <c r="AL33" s="22">
        <v>18.899999999999999</v>
      </c>
      <c r="AM33" s="22">
        <v>18.899999999999999</v>
      </c>
      <c r="AN33" s="22">
        <v>18.899999999999999</v>
      </c>
    </row>
    <row r="34" spans="1:40" ht="18.75" customHeight="1" thickBot="1" x14ac:dyDescent="0.3">
      <c r="A34" s="260" t="s">
        <v>48</v>
      </c>
      <c r="B34" s="261"/>
      <c r="C34" s="7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6"/>
    </row>
    <row r="35" spans="1:40" ht="18" customHeight="1" x14ac:dyDescent="0.25">
      <c r="A35" s="279" t="s">
        <v>580</v>
      </c>
      <c r="B35" s="106" t="s">
        <v>41</v>
      </c>
      <c r="C35" s="278" t="s">
        <v>20</v>
      </c>
      <c r="D35" s="111">
        <f>D36++D37+D38+D39</f>
        <v>22</v>
      </c>
      <c r="E35" s="111">
        <f t="shared" ref="E35:AN35" si="5">E36++E37+E38+E39</f>
        <v>0</v>
      </c>
      <c r="F35" s="111">
        <f t="shared" si="5"/>
        <v>0</v>
      </c>
      <c r="G35" s="111">
        <f t="shared" si="5"/>
        <v>0</v>
      </c>
      <c r="H35" s="111">
        <f t="shared" si="5"/>
        <v>0</v>
      </c>
      <c r="I35" s="111">
        <f t="shared" si="5"/>
        <v>0</v>
      </c>
      <c r="J35" s="111">
        <f t="shared" si="5"/>
        <v>0</v>
      </c>
      <c r="K35" s="111">
        <f t="shared" si="5"/>
        <v>0</v>
      </c>
      <c r="L35" s="111">
        <f t="shared" si="5"/>
        <v>0</v>
      </c>
      <c r="M35" s="111">
        <f t="shared" si="5"/>
        <v>0</v>
      </c>
      <c r="N35" s="111">
        <f t="shared" si="5"/>
        <v>0</v>
      </c>
      <c r="O35" s="111">
        <f t="shared" si="5"/>
        <v>0</v>
      </c>
      <c r="P35" s="111">
        <f t="shared" si="5"/>
        <v>0</v>
      </c>
      <c r="Q35" s="111">
        <f t="shared" si="5"/>
        <v>0</v>
      </c>
      <c r="R35" s="111">
        <f t="shared" si="5"/>
        <v>22</v>
      </c>
      <c r="S35" s="111">
        <f t="shared" si="5"/>
        <v>22</v>
      </c>
      <c r="T35" s="111">
        <f t="shared" si="5"/>
        <v>22</v>
      </c>
      <c r="U35" s="111">
        <f t="shared" si="5"/>
        <v>22</v>
      </c>
      <c r="V35" s="111">
        <f t="shared" si="5"/>
        <v>22</v>
      </c>
      <c r="W35" s="111">
        <f t="shared" si="5"/>
        <v>22</v>
      </c>
      <c r="X35" s="111">
        <f t="shared" si="5"/>
        <v>22</v>
      </c>
      <c r="Y35" s="111">
        <f t="shared" si="5"/>
        <v>22</v>
      </c>
      <c r="Z35" s="111">
        <f t="shared" si="5"/>
        <v>22</v>
      </c>
      <c r="AA35" s="111">
        <f t="shared" si="5"/>
        <v>22</v>
      </c>
      <c r="AB35" s="111">
        <f t="shared" si="5"/>
        <v>22</v>
      </c>
      <c r="AC35" s="111">
        <f t="shared" si="5"/>
        <v>22</v>
      </c>
      <c r="AD35" s="111">
        <f t="shared" si="5"/>
        <v>22</v>
      </c>
      <c r="AE35" s="111">
        <f t="shared" si="5"/>
        <v>22</v>
      </c>
      <c r="AF35" s="111">
        <f t="shared" si="5"/>
        <v>22</v>
      </c>
      <c r="AG35" s="111">
        <f t="shared" si="5"/>
        <v>22</v>
      </c>
      <c r="AH35" s="111">
        <f t="shared" si="5"/>
        <v>22</v>
      </c>
      <c r="AI35" s="111">
        <f t="shared" si="5"/>
        <v>22</v>
      </c>
      <c r="AJ35" s="111">
        <f t="shared" si="5"/>
        <v>22</v>
      </c>
      <c r="AK35" s="111">
        <f t="shared" si="5"/>
        <v>22</v>
      </c>
      <c r="AL35" s="111">
        <f t="shared" si="5"/>
        <v>22</v>
      </c>
      <c r="AM35" s="111">
        <f t="shared" si="5"/>
        <v>22</v>
      </c>
      <c r="AN35" s="111">
        <f t="shared" si="5"/>
        <v>22</v>
      </c>
    </row>
    <row r="36" spans="1:40" ht="18.75" customHeight="1" x14ac:dyDescent="0.25">
      <c r="A36" s="262"/>
      <c r="B36" s="109" t="s">
        <v>42</v>
      </c>
      <c r="C36" s="264"/>
      <c r="D36" s="112">
        <v>7</v>
      </c>
      <c r="E36" s="19"/>
      <c r="F36" s="19"/>
      <c r="G36" s="19"/>
      <c r="H36" s="19"/>
      <c r="I36" s="19"/>
      <c r="J36" s="19"/>
      <c r="K36" s="19"/>
      <c r="L36" s="19"/>
      <c r="M36" s="19"/>
      <c r="N36" s="58"/>
      <c r="O36" s="58"/>
      <c r="P36" s="58"/>
      <c r="Q36" s="58"/>
      <c r="R36" s="58">
        <v>7</v>
      </c>
      <c r="S36" s="58">
        <v>7</v>
      </c>
      <c r="T36" s="58">
        <v>7</v>
      </c>
      <c r="U36" s="58">
        <v>7</v>
      </c>
      <c r="V36" s="58">
        <v>7</v>
      </c>
      <c r="W36" s="58">
        <v>7</v>
      </c>
      <c r="X36" s="58">
        <v>7</v>
      </c>
      <c r="Y36" s="58">
        <v>7</v>
      </c>
      <c r="Z36" s="58">
        <v>7</v>
      </c>
      <c r="AA36" s="58">
        <v>7</v>
      </c>
      <c r="AB36" s="58">
        <v>7</v>
      </c>
      <c r="AC36" s="58">
        <v>7</v>
      </c>
      <c r="AD36" s="58">
        <v>7</v>
      </c>
      <c r="AE36" s="58">
        <v>7</v>
      </c>
      <c r="AF36" s="58">
        <v>7</v>
      </c>
      <c r="AG36" s="58">
        <v>7</v>
      </c>
      <c r="AH36" s="58">
        <v>7</v>
      </c>
      <c r="AI36" s="58">
        <v>7</v>
      </c>
      <c r="AJ36" s="58">
        <v>7</v>
      </c>
      <c r="AK36" s="58">
        <v>7</v>
      </c>
      <c r="AL36" s="58">
        <v>7</v>
      </c>
      <c r="AM36" s="58">
        <v>7</v>
      </c>
      <c r="AN36" s="58">
        <v>7</v>
      </c>
    </row>
    <row r="37" spans="1:40" ht="21" customHeight="1" x14ac:dyDescent="0.25">
      <c r="A37" s="262"/>
      <c r="B37" s="109" t="s">
        <v>43</v>
      </c>
      <c r="C37" s="264"/>
      <c r="D37" s="112"/>
      <c r="E37" s="19"/>
      <c r="F37" s="19"/>
      <c r="G37" s="19"/>
      <c r="H37" s="19"/>
      <c r="I37" s="19"/>
      <c r="J37" s="19"/>
      <c r="K37" s="19"/>
      <c r="L37" s="19"/>
      <c r="M37" s="19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</row>
    <row r="38" spans="1:40" ht="18.75" customHeight="1" x14ac:dyDescent="0.25">
      <c r="A38" s="262"/>
      <c r="B38" s="109" t="s">
        <v>44</v>
      </c>
      <c r="C38" s="264"/>
      <c r="D38" s="112">
        <v>15</v>
      </c>
      <c r="E38" s="19"/>
      <c r="F38" s="19"/>
      <c r="G38" s="19"/>
      <c r="H38" s="19"/>
      <c r="I38" s="19"/>
      <c r="J38" s="19"/>
      <c r="K38" s="19"/>
      <c r="L38" s="19"/>
      <c r="M38" s="19"/>
      <c r="N38" s="59"/>
      <c r="O38" s="59"/>
      <c r="P38" s="59"/>
      <c r="Q38" s="59"/>
      <c r="R38" s="59">
        <v>15</v>
      </c>
      <c r="S38" s="59">
        <v>15</v>
      </c>
      <c r="T38" s="59">
        <v>15</v>
      </c>
      <c r="U38" s="59">
        <v>15</v>
      </c>
      <c r="V38" s="59">
        <v>15</v>
      </c>
      <c r="W38" s="59">
        <v>15</v>
      </c>
      <c r="X38" s="59">
        <v>15</v>
      </c>
      <c r="Y38" s="59">
        <v>15</v>
      </c>
      <c r="Z38" s="59">
        <v>15</v>
      </c>
      <c r="AA38" s="59">
        <v>15</v>
      </c>
      <c r="AB38" s="59">
        <v>15</v>
      </c>
      <c r="AC38" s="59">
        <v>15</v>
      </c>
      <c r="AD38" s="59">
        <v>15</v>
      </c>
      <c r="AE38" s="59">
        <v>15</v>
      </c>
      <c r="AF38" s="59">
        <v>15</v>
      </c>
      <c r="AG38" s="59">
        <v>15</v>
      </c>
      <c r="AH38" s="59">
        <v>15</v>
      </c>
      <c r="AI38" s="59">
        <v>15</v>
      </c>
      <c r="AJ38" s="59">
        <v>15</v>
      </c>
      <c r="AK38" s="59">
        <v>15</v>
      </c>
      <c r="AL38" s="59">
        <v>15</v>
      </c>
      <c r="AM38" s="59">
        <v>15</v>
      </c>
      <c r="AN38" s="59">
        <v>15</v>
      </c>
    </row>
    <row r="39" spans="1:40" ht="22.5" customHeight="1" thickBot="1" x14ac:dyDescent="0.3">
      <c r="A39" s="273"/>
      <c r="B39" s="108" t="s">
        <v>45</v>
      </c>
      <c r="C39" s="26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23"/>
    </row>
    <row r="40" spans="1:40" ht="19.5" customHeight="1" x14ac:dyDescent="0.25">
      <c r="A40" s="262" t="s">
        <v>581</v>
      </c>
      <c r="B40" s="109" t="s">
        <v>41</v>
      </c>
      <c r="C40" s="264" t="s">
        <v>20</v>
      </c>
      <c r="D40" s="111">
        <f>D41++D42+D43+D44</f>
        <v>2</v>
      </c>
      <c r="E40" s="111">
        <f t="shared" ref="E40:AN40" si="6">E41++E42+E43+E44</f>
        <v>0</v>
      </c>
      <c r="F40" s="111">
        <f t="shared" si="6"/>
        <v>0</v>
      </c>
      <c r="G40" s="111">
        <f t="shared" si="6"/>
        <v>0</v>
      </c>
      <c r="H40" s="111">
        <f t="shared" si="6"/>
        <v>0</v>
      </c>
      <c r="I40" s="111">
        <f t="shared" si="6"/>
        <v>0</v>
      </c>
      <c r="J40" s="111">
        <f t="shared" si="6"/>
        <v>0</v>
      </c>
      <c r="K40" s="111">
        <f t="shared" si="6"/>
        <v>0</v>
      </c>
      <c r="L40" s="111">
        <f t="shared" si="6"/>
        <v>0</v>
      </c>
      <c r="M40" s="111">
        <f t="shared" si="6"/>
        <v>0</v>
      </c>
      <c r="N40" s="111">
        <f t="shared" si="6"/>
        <v>0</v>
      </c>
      <c r="O40" s="111">
        <f t="shared" si="6"/>
        <v>0</v>
      </c>
      <c r="P40" s="111">
        <f t="shared" si="6"/>
        <v>2</v>
      </c>
      <c r="Q40" s="111">
        <f t="shared" si="6"/>
        <v>2</v>
      </c>
      <c r="R40" s="111">
        <f t="shared" si="6"/>
        <v>2</v>
      </c>
      <c r="S40" s="111">
        <f t="shared" si="6"/>
        <v>2</v>
      </c>
      <c r="T40" s="111">
        <f t="shared" si="6"/>
        <v>2</v>
      </c>
      <c r="U40" s="111">
        <f t="shared" si="6"/>
        <v>2</v>
      </c>
      <c r="V40" s="111">
        <f t="shared" si="6"/>
        <v>2</v>
      </c>
      <c r="W40" s="111">
        <f t="shared" si="6"/>
        <v>2</v>
      </c>
      <c r="X40" s="111">
        <f t="shared" si="6"/>
        <v>2</v>
      </c>
      <c r="Y40" s="111">
        <f t="shared" si="6"/>
        <v>2</v>
      </c>
      <c r="Z40" s="111">
        <f t="shared" si="6"/>
        <v>2</v>
      </c>
      <c r="AA40" s="111">
        <f t="shared" si="6"/>
        <v>2</v>
      </c>
      <c r="AB40" s="111">
        <f t="shared" si="6"/>
        <v>2</v>
      </c>
      <c r="AC40" s="111">
        <f t="shared" si="6"/>
        <v>2</v>
      </c>
      <c r="AD40" s="111">
        <f t="shared" si="6"/>
        <v>2</v>
      </c>
      <c r="AE40" s="111">
        <f t="shared" si="6"/>
        <v>2</v>
      </c>
      <c r="AF40" s="111">
        <f t="shared" si="6"/>
        <v>2</v>
      </c>
      <c r="AG40" s="111">
        <f t="shared" si="6"/>
        <v>2</v>
      </c>
      <c r="AH40" s="111">
        <f t="shared" si="6"/>
        <v>2</v>
      </c>
      <c r="AI40" s="111">
        <f t="shared" si="6"/>
        <v>2</v>
      </c>
      <c r="AJ40" s="111">
        <f t="shared" si="6"/>
        <v>2</v>
      </c>
      <c r="AK40" s="111">
        <f t="shared" si="6"/>
        <v>2</v>
      </c>
      <c r="AL40" s="111">
        <f t="shared" si="6"/>
        <v>2</v>
      </c>
      <c r="AM40" s="111">
        <f t="shared" si="6"/>
        <v>2</v>
      </c>
      <c r="AN40" s="111">
        <f t="shared" si="6"/>
        <v>2</v>
      </c>
    </row>
    <row r="41" spans="1:40" ht="25.5" customHeight="1" x14ac:dyDescent="0.25">
      <c r="A41" s="262"/>
      <c r="B41" s="109" t="s">
        <v>42</v>
      </c>
      <c r="C41" s="264"/>
      <c r="D41" s="112">
        <v>2</v>
      </c>
      <c r="E41" s="19"/>
      <c r="F41" s="19"/>
      <c r="G41" s="19"/>
      <c r="H41" s="19"/>
      <c r="I41" s="19"/>
      <c r="J41" s="19"/>
      <c r="K41" s="19"/>
      <c r="L41" s="19"/>
      <c r="M41" s="19"/>
      <c r="N41" s="57"/>
      <c r="O41" s="57"/>
      <c r="P41" s="57">
        <v>2</v>
      </c>
      <c r="Q41" s="57">
        <v>2</v>
      </c>
      <c r="R41" s="57">
        <v>2</v>
      </c>
      <c r="S41" s="57">
        <v>2</v>
      </c>
      <c r="T41" s="57">
        <v>2</v>
      </c>
      <c r="U41" s="57">
        <v>2</v>
      </c>
      <c r="V41" s="57">
        <v>2</v>
      </c>
      <c r="W41" s="57">
        <v>2</v>
      </c>
      <c r="X41" s="57">
        <v>2</v>
      </c>
      <c r="Y41" s="57">
        <v>2</v>
      </c>
      <c r="Z41" s="57">
        <v>2</v>
      </c>
      <c r="AA41" s="57">
        <v>2</v>
      </c>
      <c r="AB41" s="57">
        <v>2</v>
      </c>
      <c r="AC41" s="57">
        <v>2</v>
      </c>
      <c r="AD41" s="57">
        <v>2</v>
      </c>
      <c r="AE41" s="57">
        <v>2</v>
      </c>
      <c r="AF41" s="57">
        <v>2</v>
      </c>
      <c r="AG41" s="57">
        <v>2</v>
      </c>
      <c r="AH41" s="57">
        <v>2</v>
      </c>
      <c r="AI41" s="57">
        <v>2</v>
      </c>
      <c r="AJ41" s="57">
        <v>2</v>
      </c>
      <c r="AK41" s="57">
        <v>2</v>
      </c>
      <c r="AL41" s="57">
        <v>2</v>
      </c>
      <c r="AM41" s="57">
        <v>2</v>
      </c>
      <c r="AN41" s="57">
        <v>2</v>
      </c>
    </row>
    <row r="42" spans="1:40" ht="24" customHeight="1" x14ac:dyDescent="0.25">
      <c r="A42" s="262"/>
      <c r="B42" s="109" t="s">
        <v>43</v>
      </c>
      <c r="C42" s="264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60"/>
      <c r="AN42" s="61"/>
    </row>
    <row r="43" spans="1:40" ht="22.5" customHeight="1" x14ac:dyDescent="0.25">
      <c r="A43" s="262"/>
      <c r="B43" s="109" t="s">
        <v>44</v>
      </c>
      <c r="C43" s="264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60"/>
      <c r="AN43" s="62"/>
    </row>
    <row r="44" spans="1:40" ht="21" customHeight="1" thickBot="1" x14ac:dyDescent="0.3">
      <c r="A44" s="263"/>
      <c r="B44" s="110" t="s">
        <v>45</v>
      </c>
      <c r="C44" s="265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3"/>
      <c r="AN44" s="23"/>
    </row>
    <row r="45" spans="1:40" ht="19.5" customHeight="1" x14ac:dyDescent="0.25">
      <c r="A45" s="279" t="s">
        <v>582</v>
      </c>
      <c r="B45" s="106" t="s">
        <v>41</v>
      </c>
      <c r="C45" s="278" t="s">
        <v>17</v>
      </c>
      <c r="D45" s="11">
        <f>D46++D47+D48+D49</f>
        <v>0.2</v>
      </c>
      <c r="E45" s="11">
        <f t="shared" ref="E45:AN45" si="7">E46++E47+E48+E49</f>
        <v>0</v>
      </c>
      <c r="F45" s="11">
        <f t="shared" si="7"/>
        <v>0</v>
      </c>
      <c r="G45" s="11">
        <f t="shared" si="7"/>
        <v>0</v>
      </c>
      <c r="H45" s="11">
        <f t="shared" si="7"/>
        <v>0</v>
      </c>
      <c r="I45" s="11">
        <f t="shared" si="7"/>
        <v>0</v>
      </c>
      <c r="J45" s="11">
        <f t="shared" si="7"/>
        <v>0</v>
      </c>
      <c r="K45" s="11">
        <f t="shared" si="7"/>
        <v>0</v>
      </c>
      <c r="L45" s="11">
        <f t="shared" si="7"/>
        <v>0</v>
      </c>
      <c r="M45" s="11">
        <f t="shared" si="7"/>
        <v>0</v>
      </c>
      <c r="N45" s="11">
        <f t="shared" si="7"/>
        <v>0</v>
      </c>
      <c r="O45" s="11">
        <f t="shared" si="7"/>
        <v>0</v>
      </c>
      <c r="P45" s="11">
        <f t="shared" si="7"/>
        <v>0</v>
      </c>
      <c r="Q45" s="11">
        <f t="shared" si="7"/>
        <v>0</v>
      </c>
      <c r="R45" s="11">
        <f t="shared" si="7"/>
        <v>0</v>
      </c>
      <c r="S45" s="11">
        <f t="shared" si="7"/>
        <v>0</v>
      </c>
      <c r="T45" s="11">
        <f t="shared" si="7"/>
        <v>0</v>
      </c>
      <c r="U45" s="11">
        <f t="shared" si="7"/>
        <v>0.2</v>
      </c>
      <c r="V45" s="11">
        <f t="shared" si="7"/>
        <v>0.2</v>
      </c>
      <c r="W45" s="11">
        <f t="shared" si="7"/>
        <v>0.2</v>
      </c>
      <c r="X45" s="11">
        <f t="shared" si="7"/>
        <v>0.2</v>
      </c>
      <c r="Y45" s="11">
        <f t="shared" si="7"/>
        <v>0.2</v>
      </c>
      <c r="Z45" s="11">
        <f t="shared" si="7"/>
        <v>0.2</v>
      </c>
      <c r="AA45" s="11">
        <f t="shared" si="7"/>
        <v>0.2</v>
      </c>
      <c r="AB45" s="11">
        <f t="shared" si="7"/>
        <v>0.2</v>
      </c>
      <c r="AC45" s="11">
        <f t="shared" si="7"/>
        <v>0.2</v>
      </c>
      <c r="AD45" s="11">
        <f t="shared" si="7"/>
        <v>0.2</v>
      </c>
      <c r="AE45" s="11">
        <f t="shared" si="7"/>
        <v>0.2</v>
      </c>
      <c r="AF45" s="11">
        <f t="shared" si="7"/>
        <v>0.2</v>
      </c>
      <c r="AG45" s="11">
        <f t="shared" si="7"/>
        <v>0.2</v>
      </c>
      <c r="AH45" s="11">
        <f t="shared" si="7"/>
        <v>0.2</v>
      </c>
      <c r="AI45" s="11">
        <f t="shared" si="7"/>
        <v>0.2</v>
      </c>
      <c r="AJ45" s="11">
        <f t="shared" si="7"/>
        <v>0.2</v>
      </c>
      <c r="AK45" s="11">
        <f t="shared" si="7"/>
        <v>0.2</v>
      </c>
      <c r="AL45" s="11">
        <f t="shared" si="7"/>
        <v>0.2</v>
      </c>
      <c r="AM45" s="11">
        <f t="shared" si="7"/>
        <v>0.2</v>
      </c>
      <c r="AN45" s="11">
        <f t="shared" si="7"/>
        <v>0.2</v>
      </c>
    </row>
    <row r="46" spans="1:40" ht="22.5" customHeight="1" x14ac:dyDescent="0.25">
      <c r="A46" s="272"/>
      <c r="B46" s="107" t="s">
        <v>42</v>
      </c>
      <c r="C46" s="264"/>
      <c r="D46" s="12">
        <v>0.2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0.2</v>
      </c>
      <c r="V46" s="13">
        <v>0.2</v>
      </c>
      <c r="W46" s="13">
        <v>0.2</v>
      </c>
      <c r="X46" s="13">
        <v>0.2</v>
      </c>
      <c r="Y46" s="13">
        <v>0.2</v>
      </c>
      <c r="Z46" s="13">
        <v>0.2</v>
      </c>
      <c r="AA46" s="13">
        <v>0.2</v>
      </c>
      <c r="AB46" s="13">
        <v>0.2</v>
      </c>
      <c r="AC46" s="13">
        <v>0.2</v>
      </c>
      <c r="AD46" s="13">
        <v>0.2</v>
      </c>
      <c r="AE46" s="13">
        <v>0.2</v>
      </c>
      <c r="AF46" s="13">
        <v>0.2</v>
      </c>
      <c r="AG46" s="13">
        <v>0.2</v>
      </c>
      <c r="AH46" s="13">
        <v>0.2</v>
      </c>
      <c r="AI46" s="13">
        <v>0.2</v>
      </c>
      <c r="AJ46" s="13">
        <v>0.2</v>
      </c>
      <c r="AK46" s="13">
        <v>0.2</v>
      </c>
      <c r="AL46" s="13">
        <v>0.2</v>
      </c>
      <c r="AM46" s="13">
        <v>0.2</v>
      </c>
      <c r="AN46" s="13">
        <v>0.2</v>
      </c>
    </row>
    <row r="47" spans="1:40" ht="23.25" customHeight="1" x14ac:dyDescent="0.25">
      <c r="A47" s="272"/>
      <c r="B47" s="107" t="s">
        <v>43</v>
      </c>
      <c r="C47" s="264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72"/>
      <c r="B48" s="107" t="s">
        <v>44</v>
      </c>
      <c r="C48" s="264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0" ht="24.75" customHeight="1" thickBot="1" x14ac:dyDescent="0.3">
      <c r="A49" s="273"/>
      <c r="B49" s="108" t="s">
        <v>45</v>
      </c>
      <c r="C49" s="26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7"/>
    </row>
    <row r="50" spans="1:40" ht="19.5" customHeight="1" x14ac:dyDescent="0.25">
      <c r="A50" s="280" t="s">
        <v>49</v>
      </c>
      <c r="B50" s="106" t="s">
        <v>41</v>
      </c>
      <c r="C50" s="278" t="s">
        <v>20</v>
      </c>
      <c r="D50" s="111">
        <f>D51++D52+D53+D54</f>
        <v>15</v>
      </c>
      <c r="E50" s="111">
        <f t="shared" ref="E50:AN50" si="8">E51++E52+E53+E54</f>
        <v>0</v>
      </c>
      <c r="F50" s="111">
        <f t="shared" si="8"/>
        <v>0</v>
      </c>
      <c r="G50" s="111">
        <f t="shared" si="8"/>
        <v>0</v>
      </c>
      <c r="H50" s="111">
        <f t="shared" si="8"/>
        <v>0</v>
      </c>
      <c r="I50" s="111">
        <f t="shared" si="8"/>
        <v>0</v>
      </c>
      <c r="J50" s="111">
        <f t="shared" si="8"/>
        <v>0</v>
      </c>
      <c r="K50" s="111">
        <f t="shared" si="8"/>
        <v>0</v>
      </c>
      <c r="L50" s="111">
        <f t="shared" si="8"/>
        <v>0</v>
      </c>
      <c r="M50" s="111">
        <f t="shared" si="8"/>
        <v>0</v>
      </c>
      <c r="N50" s="111">
        <f t="shared" si="8"/>
        <v>0</v>
      </c>
      <c r="O50" s="111">
        <f t="shared" si="8"/>
        <v>0</v>
      </c>
      <c r="P50" s="111">
        <f t="shared" si="8"/>
        <v>0</v>
      </c>
      <c r="Q50" s="111">
        <f t="shared" si="8"/>
        <v>15</v>
      </c>
      <c r="R50" s="111">
        <f t="shared" si="8"/>
        <v>15</v>
      </c>
      <c r="S50" s="111">
        <f t="shared" si="8"/>
        <v>15</v>
      </c>
      <c r="T50" s="111">
        <f t="shared" si="8"/>
        <v>15</v>
      </c>
      <c r="U50" s="111">
        <f t="shared" si="8"/>
        <v>15</v>
      </c>
      <c r="V50" s="111">
        <f t="shared" si="8"/>
        <v>15</v>
      </c>
      <c r="W50" s="111">
        <f t="shared" si="8"/>
        <v>15</v>
      </c>
      <c r="X50" s="111">
        <f t="shared" si="8"/>
        <v>15</v>
      </c>
      <c r="Y50" s="111">
        <f t="shared" si="8"/>
        <v>15</v>
      </c>
      <c r="Z50" s="111">
        <f t="shared" si="8"/>
        <v>15</v>
      </c>
      <c r="AA50" s="111">
        <f t="shared" si="8"/>
        <v>15</v>
      </c>
      <c r="AB50" s="111">
        <f t="shared" si="8"/>
        <v>15</v>
      </c>
      <c r="AC50" s="111">
        <f t="shared" si="8"/>
        <v>15</v>
      </c>
      <c r="AD50" s="111">
        <f t="shared" si="8"/>
        <v>15</v>
      </c>
      <c r="AE50" s="111">
        <f t="shared" si="8"/>
        <v>15</v>
      </c>
      <c r="AF50" s="111">
        <f t="shared" si="8"/>
        <v>15</v>
      </c>
      <c r="AG50" s="111">
        <f t="shared" si="8"/>
        <v>15</v>
      </c>
      <c r="AH50" s="111">
        <f t="shared" si="8"/>
        <v>15</v>
      </c>
      <c r="AI50" s="111">
        <f t="shared" si="8"/>
        <v>15</v>
      </c>
      <c r="AJ50" s="111">
        <f t="shared" si="8"/>
        <v>15</v>
      </c>
      <c r="AK50" s="111">
        <f t="shared" si="8"/>
        <v>15</v>
      </c>
      <c r="AL50" s="111">
        <f t="shared" si="8"/>
        <v>15</v>
      </c>
      <c r="AM50" s="111">
        <f t="shared" si="8"/>
        <v>15</v>
      </c>
      <c r="AN50" s="111">
        <f t="shared" si="8"/>
        <v>15</v>
      </c>
    </row>
    <row r="51" spans="1:40" ht="25.5" customHeight="1" x14ac:dyDescent="0.25">
      <c r="A51" s="281"/>
      <c r="B51" s="110" t="s">
        <v>42</v>
      </c>
      <c r="C51" s="264"/>
      <c r="D51" s="113">
        <v>13</v>
      </c>
      <c r="E51" s="22"/>
      <c r="F51" s="22"/>
      <c r="G51" s="22"/>
      <c r="H51" s="22"/>
      <c r="I51" s="22"/>
      <c r="J51" s="22"/>
      <c r="K51" s="22"/>
      <c r="L51" s="22"/>
      <c r="M51" s="22"/>
      <c r="N51" s="64"/>
      <c r="O51" s="64"/>
      <c r="P51" s="64"/>
      <c r="Q51" s="64">
        <v>13</v>
      </c>
      <c r="R51" s="64">
        <v>13</v>
      </c>
      <c r="S51" s="64">
        <v>13</v>
      </c>
      <c r="T51" s="64">
        <v>13</v>
      </c>
      <c r="U51" s="64">
        <v>13</v>
      </c>
      <c r="V51" s="64">
        <v>13</v>
      </c>
      <c r="W51" s="64">
        <v>13</v>
      </c>
      <c r="X51" s="64">
        <v>13</v>
      </c>
      <c r="Y51" s="64">
        <v>13</v>
      </c>
      <c r="Z51" s="64">
        <v>13</v>
      </c>
      <c r="AA51" s="64">
        <v>13</v>
      </c>
      <c r="AB51" s="64">
        <v>13</v>
      </c>
      <c r="AC51" s="64">
        <v>13</v>
      </c>
      <c r="AD51" s="64">
        <v>13</v>
      </c>
      <c r="AE51" s="64">
        <v>13</v>
      </c>
      <c r="AF51" s="64">
        <v>13</v>
      </c>
      <c r="AG51" s="64">
        <v>13</v>
      </c>
      <c r="AH51" s="64">
        <v>13</v>
      </c>
      <c r="AI51" s="64">
        <v>13</v>
      </c>
      <c r="AJ51" s="64">
        <v>13</v>
      </c>
      <c r="AK51" s="64">
        <v>13</v>
      </c>
      <c r="AL51" s="64">
        <v>13</v>
      </c>
      <c r="AM51" s="64">
        <v>13</v>
      </c>
      <c r="AN51" s="64">
        <v>13</v>
      </c>
    </row>
    <row r="52" spans="1:40" ht="26.25" customHeight="1" x14ac:dyDescent="0.25">
      <c r="A52" s="281"/>
      <c r="B52" s="110" t="s">
        <v>43</v>
      </c>
      <c r="C52" s="264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6.25" customHeight="1" x14ac:dyDescent="0.25">
      <c r="A53" s="281"/>
      <c r="B53" s="110" t="s">
        <v>44</v>
      </c>
      <c r="C53" s="264"/>
      <c r="D53" s="113">
        <v>2</v>
      </c>
      <c r="E53" s="22"/>
      <c r="F53" s="22"/>
      <c r="G53" s="22"/>
      <c r="H53" s="22"/>
      <c r="I53" s="22"/>
      <c r="J53" s="22"/>
      <c r="K53" s="22"/>
      <c r="L53" s="22"/>
      <c r="M53" s="22"/>
      <c r="N53" s="65"/>
      <c r="O53" s="65"/>
      <c r="P53" s="65"/>
      <c r="Q53" s="65">
        <v>2</v>
      </c>
      <c r="R53" s="65">
        <v>2</v>
      </c>
      <c r="S53" s="65">
        <v>2</v>
      </c>
      <c r="T53" s="65">
        <v>2</v>
      </c>
      <c r="U53" s="65">
        <v>2</v>
      </c>
      <c r="V53" s="65">
        <v>2</v>
      </c>
      <c r="W53" s="65">
        <v>2</v>
      </c>
      <c r="X53" s="65">
        <v>2</v>
      </c>
      <c r="Y53" s="65">
        <v>2</v>
      </c>
      <c r="Z53" s="65">
        <v>2</v>
      </c>
      <c r="AA53" s="65">
        <v>2</v>
      </c>
      <c r="AB53" s="65">
        <v>2</v>
      </c>
      <c r="AC53" s="65">
        <v>2</v>
      </c>
      <c r="AD53" s="65">
        <v>2</v>
      </c>
      <c r="AE53" s="65">
        <v>2</v>
      </c>
      <c r="AF53" s="65">
        <v>2</v>
      </c>
      <c r="AG53" s="65">
        <v>2</v>
      </c>
      <c r="AH53" s="65">
        <v>2</v>
      </c>
      <c r="AI53" s="65">
        <v>2</v>
      </c>
      <c r="AJ53" s="65">
        <v>2</v>
      </c>
      <c r="AK53" s="65">
        <v>2</v>
      </c>
      <c r="AL53" s="65">
        <v>2</v>
      </c>
      <c r="AM53" s="65">
        <v>2</v>
      </c>
      <c r="AN53" s="65">
        <v>2</v>
      </c>
    </row>
    <row r="54" spans="1:40" ht="26.25" customHeight="1" thickBot="1" x14ac:dyDescent="0.3">
      <c r="A54" s="282"/>
      <c r="B54" s="108" t="s">
        <v>45</v>
      </c>
      <c r="C54" s="26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7"/>
    </row>
    <row r="55" spans="1:40" ht="27" customHeight="1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x14ac:dyDescent="0.25">
      <c r="A56" s="217" t="s">
        <v>591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x14ac:dyDescent="0.25">
      <c r="A57" s="218" t="s">
        <v>592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x14ac:dyDescent="0.25">
      <c r="A58" s="217" t="s">
        <v>593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5.75" x14ac:dyDescent="0.25">
      <c r="A59" s="217" t="s">
        <v>594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28" workbookViewId="0">
      <selection activeCell="A35" sqref="A35:A54"/>
    </sheetView>
  </sheetViews>
  <sheetFormatPr defaultRowHeight="15" x14ac:dyDescent="0.25"/>
  <cols>
    <col min="1" max="1" width="28.5703125" style="143" customWidth="1"/>
    <col min="2" max="2" width="45.5703125" style="143" customWidth="1"/>
    <col min="3" max="3" width="7" style="143" customWidth="1"/>
    <col min="4" max="4" width="12.42578125" style="143" customWidth="1"/>
    <col min="5" max="5" width="9.85546875" style="143" customWidth="1"/>
    <col min="6" max="6" width="9.42578125" style="143" customWidth="1"/>
    <col min="7" max="7" width="9.140625" style="143"/>
    <col min="8" max="13" width="0" style="143" hidden="1" customWidth="1"/>
    <col min="14" max="16384" width="9.140625" style="143"/>
  </cols>
  <sheetData>
    <row r="1" spans="1:41" ht="15" customHeight="1" x14ac:dyDescent="0.25"/>
    <row r="2" spans="1:41" ht="32.25" customHeight="1" x14ac:dyDescent="0.25">
      <c r="A2" s="6"/>
      <c r="B2" s="247" t="s">
        <v>584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31" t="s">
        <v>111</v>
      </c>
      <c r="B4" s="232"/>
      <c r="C4" s="237" t="s">
        <v>24</v>
      </c>
      <c r="D4" s="240" t="s">
        <v>25</v>
      </c>
      <c r="E4" s="243" t="s">
        <v>538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5"/>
    </row>
    <row r="5" spans="1:41" ht="15.75" x14ac:dyDescent="0.25">
      <c r="A5" s="233"/>
      <c r="B5" s="234"/>
      <c r="C5" s="238"/>
      <c r="D5" s="241"/>
      <c r="E5" s="246" t="s">
        <v>112</v>
      </c>
      <c r="F5" s="230"/>
      <c r="G5" s="230"/>
      <c r="H5" s="230" t="s">
        <v>26</v>
      </c>
      <c r="I5" s="230"/>
      <c r="J5" s="230"/>
      <c r="K5" s="230" t="s">
        <v>27</v>
      </c>
      <c r="L5" s="230"/>
      <c r="M5" s="230"/>
      <c r="N5" s="230" t="s">
        <v>28</v>
      </c>
      <c r="O5" s="230"/>
      <c r="P5" s="230"/>
      <c r="Q5" s="230" t="s">
        <v>29</v>
      </c>
      <c r="R5" s="230"/>
      <c r="S5" s="230"/>
      <c r="T5" s="230" t="s">
        <v>30</v>
      </c>
      <c r="U5" s="230"/>
      <c r="V5" s="230"/>
      <c r="W5" s="230" t="s">
        <v>31</v>
      </c>
      <c r="X5" s="230"/>
      <c r="Y5" s="230"/>
      <c r="Z5" s="230" t="s">
        <v>32</v>
      </c>
      <c r="AA5" s="230"/>
      <c r="AB5" s="230"/>
      <c r="AC5" s="230" t="s">
        <v>33</v>
      </c>
      <c r="AD5" s="230"/>
      <c r="AE5" s="230"/>
      <c r="AF5" s="230" t="s">
        <v>34</v>
      </c>
      <c r="AG5" s="230"/>
      <c r="AH5" s="230"/>
      <c r="AI5" s="230" t="s">
        <v>35</v>
      </c>
      <c r="AJ5" s="230"/>
      <c r="AK5" s="230"/>
      <c r="AL5" s="230" t="s">
        <v>36</v>
      </c>
      <c r="AM5" s="230"/>
      <c r="AN5" s="255"/>
    </row>
    <row r="6" spans="1:41" ht="32.25" thickBot="1" x14ac:dyDescent="0.3">
      <c r="A6" s="235"/>
      <c r="B6" s="236"/>
      <c r="C6" s="239"/>
      <c r="D6" s="242"/>
      <c r="E6" s="50" t="s">
        <v>37</v>
      </c>
      <c r="F6" s="51" t="s">
        <v>38</v>
      </c>
      <c r="G6" s="51" t="s">
        <v>39</v>
      </c>
      <c r="H6" s="51" t="s">
        <v>37</v>
      </c>
      <c r="I6" s="51" t="s">
        <v>38</v>
      </c>
      <c r="J6" s="51" t="s">
        <v>39</v>
      </c>
      <c r="K6" s="51" t="s">
        <v>37</v>
      </c>
      <c r="L6" s="51" t="s">
        <v>38</v>
      </c>
      <c r="M6" s="51" t="s">
        <v>39</v>
      </c>
      <c r="N6" s="51" t="s">
        <v>37</v>
      </c>
      <c r="O6" s="51" t="s">
        <v>38</v>
      </c>
      <c r="P6" s="51" t="s">
        <v>39</v>
      </c>
      <c r="Q6" s="51" t="s">
        <v>37</v>
      </c>
      <c r="R6" s="51" t="s">
        <v>38</v>
      </c>
      <c r="S6" s="51" t="s">
        <v>39</v>
      </c>
      <c r="T6" s="51" t="s">
        <v>37</v>
      </c>
      <c r="U6" s="51" t="s">
        <v>38</v>
      </c>
      <c r="V6" s="51" t="s">
        <v>39</v>
      </c>
      <c r="W6" s="51" t="s">
        <v>37</v>
      </c>
      <c r="X6" s="51" t="s">
        <v>38</v>
      </c>
      <c r="Y6" s="51" t="s">
        <v>39</v>
      </c>
      <c r="Z6" s="51" t="s">
        <v>37</v>
      </c>
      <c r="AA6" s="51" t="s">
        <v>38</v>
      </c>
      <c r="AB6" s="51" t="s">
        <v>39</v>
      </c>
      <c r="AC6" s="51" t="s">
        <v>37</v>
      </c>
      <c r="AD6" s="51" t="s">
        <v>38</v>
      </c>
      <c r="AE6" s="51" t="s">
        <v>39</v>
      </c>
      <c r="AF6" s="51" t="s">
        <v>37</v>
      </c>
      <c r="AG6" s="51" t="s">
        <v>38</v>
      </c>
      <c r="AH6" s="51" t="s">
        <v>39</v>
      </c>
      <c r="AI6" s="51" t="s">
        <v>37</v>
      </c>
      <c r="AJ6" s="51" t="s">
        <v>38</v>
      </c>
      <c r="AK6" s="51" t="s">
        <v>39</v>
      </c>
      <c r="AL6" s="51" t="s">
        <v>37</v>
      </c>
      <c r="AM6" s="51" t="s">
        <v>38</v>
      </c>
      <c r="AN6" s="52" t="s">
        <v>39</v>
      </c>
    </row>
    <row r="7" spans="1:41" ht="16.5" thickBot="1" x14ac:dyDescent="0.3">
      <c r="A7" s="256">
        <v>1</v>
      </c>
      <c r="B7" s="257"/>
      <c r="C7" s="149">
        <v>2</v>
      </c>
      <c r="D7" s="148">
        <v>3</v>
      </c>
      <c r="E7" s="258">
        <v>4</v>
      </c>
      <c r="F7" s="258"/>
      <c r="G7" s="258"/>
      <c r="H7" s="258">
        <v>5</v>
      </c>
      <c r="I7" s="258"/>
      <c r="J7" s="258"/>
      <c r="K7" s="258">
        <v>6</v>
      </c>
      <c r="L7" s="258"/>
      <c r="M7" s="258"/>
      <c r="N7" s="258">
        <v>7</v>
      </c>
      <c r="O7" s="258"/>
      <c r="P7" s="258"/>
      <c r="Q7" s="258">
        <v>8</v>
      </c>
      <c r="R7" s="258"/>
      <c r="S7" s="258"/>
      <c r="T7" s="258">
        <v>9</v>
      </c>
      <c r="U7" s="258"/>
      <c r="V7" s="258"/>
      <c r="W7" s="258">
        <v>10</v>
      </c>
      <c r="X7" s="258"/>
      <c r="Y7" s="258"/>
      <c r="Z7" s="258">
        <v>11</v>
      </c>
      <c r="AA7" s="258"/>
      <c r="AB7" s="258"/>
      <c r="AC7" s="258">
        <v>12</v>
      </c>
      <c r="AD7" s="258"/>
      <c r="AE7" s="258"/>
      <c r="AF7" s="258">
        <v>13</v>
      </c>
      <c r="AG7" s="258"/>
      <c r="AH7" s="258"/>
      <c r="AI7" s="258">
        <v>14</v>
      </c>
      <c r="AJ7" s="258"/>
      <c r="AK7" s="258"/>
      <c r="AL7" s="258">
        <v>15</v>
      </c>
      <c r="AM7" s="258"/>
      <c r="AN7" s="259"/>
    </row>
    <row r="8" spans="1:41" ht="16.5" thickBot="1" x14ac:dyDescent="0.3">
      <c r="A8" s="260" t="s">
        <v>40</v>
      </c>
      <c r="B8" s="261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249" t="s">
        <v>595</v>
      </c>
      <c r="B9" s="106" t="s">
        <v>41</v>
      </c>
      <c r="C9" s="252" t="s">
        <v>17</v>
      </c>
      <c r="D9" s="11">
        <f>D10++D11+D12+D13</f>
        <v>0</v>
      </c>
      <c r="E9" s="11">
        <f t="shared" ref="E9:AN9" si="0">E10++E11+E12+E13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0</v>
      </c>
      <c r="AA9" s="11">
        <f t="shared" si="0"/>
        <v>0</v>
      </c>
      <c r="AB9" s="11">
        <f t="shared" si="0"/>
        <v>0</v>
      </c>
      <c r="AC9" s="11">
        <f t="shared" si="0"/>
        <v>0</v>
      </c>
      <c r="AD9" s="11">
        <f t="shared" si="0"/>
        <v>0</v>
      </c>
      <c r="AE9" s="11">
        <f t="shared" si="0"/>
        <v>0</v>
      </c>
      <c r="AF9" s="11">
        <f t="shared" si="0"/>
        <v>0</v>
      </c>
      <c r="AG9" s="11">
        <f t="shared" si="0"/>
        <v>0</v>
      </c>
      <c r="AH9" s="11">
        <f t="shared" si="0"/>
        <v>0</v>
      </c>
      <c r="AI9" s="11">
        <f t="shared" si="0"/>
        <v>0</v>
      </c>
      <c r="AJ9" s="11">
        <f t="shared" si="0"/>
        <v>0</v>
      </c>
      <c r="AK9" s="11">
        <f t="shared" si="0"/>
        <v>0</v>
      </c>
      <c r="AL9" s="11">
        <f t="shared" si="0"/>
        <v>0</v>
      </c>
      <c r="AM9" s="11">
        <f t="shared" si="0"/>
        <v>0</v>
      </c>
      <c r="AN9" s="11">
        <f t="shared" si="0"/>
        <v>0</v>
      </c>
    </row>
    <row r="10" spans="1:41" ht="32.25" customHeight="1" x14ac:dyDescent="0.25">
      <c r="A10" s="250"/>
      <c r="B10" s="107" t="s">
        <v>42</v>
      </c>
      <c r="C10" s="253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23.25" customHeight="1" x14ac:dyDescent="0.25">
      <c r="A11" s="250"/>
      <c r="B11" s="107" t="s">
        <v>43</v>
      </c>
      <c r="C11" s="253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250"/>
      <c r="B12" s="107" t="s">
        <v>44</v>
      </c>
      <c r="C12" s="253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18.75" customHeight="1" thickBot="1" x14ac:dyDescent="0.3">
      <c r="A13" s="251"/>
      <c r="B13" s="108" t="s">
        <v>45</v>
      </c>
      <c r="C13" s="25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customHeight="1" x14ac:dyDescent="0.25">
      <c r="A14" s="249" t="s">
        <v>596</v>
      </c>
      <c r="B14" s="106" t="s">
        <v>41</v>
      </c>
      <c r="C14" s="252" t="s">
        <v>17</v>
      </c>
      <c r="D14" s="11">
        <f>D15++D16+D17+D18</f>
        <v>3.5</v>
      </c>
      <c r="E14" s="11">
        <f t="shared" ref="E14:AN14" si="1">E15++E16+E17+E18</f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1">
        <f t="shared" si="1"/>
        <v>0</v>
      </c>
      <c r="Q14" s="11">
        <f t="shared" si="1"/>
        <v>0</v>
      </c>
      <c r="R14" s="11">
        <f t="shared" si="1"/>
        <v>0</v>
      </c>
      <c r="S14" s="11">
        <f t="shared" si="1"/>
        <v>0</v>
      </c>
      <c r="T14" s="11">
        <f t="shared" si="1"/>
        <v>0</v>
      </c>
      <c r="U14" s="11">
        <f t="shared" si="1"/>
        <v>0</v>
      </c>
      <c r="V14" s="11">
        <f t="shared" si="1"/>
        <v>0</v>
      </c>
      <c r="W14" s="11">
        <f t="shared" si="1"/>
        <v>0</v>
      </c>
      <c r="X14" s="11">
        <f t="shared" si="1"/>
        <v>3.5</v>
      </c>
      <c r="Y14" s="11">
        <f t="shared" si="1"/>
        <v>3.5</v>
      </c>
      <c r="Z14" s="11">
        <f t="shared" si="1"/>
        <v>3.5</v>
      </c>
      <c r="AA14" s="11">
        <f t="shared" si="1"/>
        <v>3.5</v>
      </c>
      <c r="AB14" s="11">
        <f t="shared" si="1"/>
        <v>3.5</v>
      </c>
      <c r="AC14" s="11">
        <f t="shared" si="1"/>
        <v>3.5</v>
      </c>
      <c r="AD14" s="11">
        <f t="shared" si="1"/>
        <v>3.5</v>
      </c>
      <c r="AE14" s="11">
        <f t="shared" si="1"/>
        <v>3.5</v>
      </c>
      <c r="AF14" s="11">
        <f t="shared" si="1"/>
        <v>3.5</v>
      </c>
      <c r="AG14" s="11">
        <f t="shared" si="1"/>
        <v>3.5</v>
      </c>
      <c r="AH14" s="11">
        <f t="shared" si="1"/>
        <v>3.5</v>
      </c>
      <c r="AI14" s="11">
        <f t="shared" si="1"/>
        <v>3.5</v>
      </c>
      <c r="AJ14" s="11">
        <f t="shared" si="1"/>
        <v>3.5</v>
      </c>
      <c r="AK14" s="11">
        <f t="shared" si="1"/>
        <v>3.5</v>
      </c>
      <c r="AL14" s="11">
        <f t="shared" si="1"/>
        <v>3.5</v>
      </c>
      <c r="AM14" s="11">
        <f t="shared" si="1"/>
        <v>3.5</v>
      </c>
      <c r="AN14" s="11">
        <f t="shared" si="1"/>
        <v>3.5</v>
      </c>
    </row>
    <row r="15" spans="1:41" ht="28.5" customHeight="1" x14ac:dyDescent="0.25">
      <c r="A15" s="250"/>
      <c r="B15" s="107" t="s">
        <v>42</v>
      </c>
      <c r="C15" s="253"/>
      <c r="D15" s="12">
        <v>0.4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>
        <v>0.4</v>
      </c>
      <c r="Y15" s="13">
        <v>0.4</v>
      </c>
      <c r="Z15" s="13">
        <v>0.4</v>
      </c>
      <c r="AA15" s="13">
        <v>0.4</v>
      </c>
      <c r="AB15" s="13">
        <v>0.4</v>
      </c>
      <c r="AC15" s="13">
        <v>0.4</v>
      </c>
      <c r="AD15" s="13">
        <v>0.4</v>
      </c>
      <c r="AE15" s="13">
        <v>0.4</v>
      </c>
      <c r="AF15" s="13">
        <v>0.4</v>
      </c>
      <c r="AG15" s="13">
        <v>0.4</v>
      </c>
      <c r="AH15" s="13">
        <v>0.4</v>
      </c>
      <c r="AI15" s="13">
        <v>0.4</v>
      </c>
      <c r="AJ15" s="13">
        <v>0.4</v>
      </c>
      <c r="AK15" s="13">
        <v>0.4</v>
      </c>
      <c r="AL15" s="13">
        <v>0.4</v>
      </c>
      <c r="AM15" s="13">
        <v>0.4</v>
      </c>
      <c r="AN15" s="13">
        <v>0.4</v>
      </c>
    </row>
    <row r="16" spans="1:41" ht="24" customHeight="1" x14ac:dyDescent="0.25">
      <c r="A16" s="250"/>
      <c r="B16" s="107" t="s">
        <v>43</v>
      </c>
      <c r="C16" s="253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1:40" ht="23.25" customHeight="1" x14ac:dyDescent="0.25">
      <c r="A17" s="250"/>
      <c r="B17" s="107" t="s">
        <v>44</v>
      </c>
      <c r="C17" s="253"/>
      <c r="D17" s="12">
        <v>3.1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>
        <v>3.1</v>
      </c>
      <c r="Y17" s="13">
        <v>3.1</v>
      </c>
      <c r="Z17" s="13">
        <v>3.1</v>
      </c>
      <c r="AA17" s="13">
        <v>3.1</v>
      </c>
      <c r="AB17" s="13">
        <v>3.1</v>
      </c>
      <c r="AC17" s="13">
        <v>3.1</v>
      </c>
      <c r="AD17" s="13">
        <v>3.1</v>
      </c>
      <c r="AE17" s="13">
        <v>3.1</v>
      </c>
      <c r="AF17" s="13">
        <v>3.1</v>
      </c>
      <c r="AG17" s="13">
        <v>3.1</v>
      </c>
      <c r="AH17" s="13">
        <v>3.1</v>
      </c>
      <c r="AI17" s="13">
        <v>3.1</v>
      </c>
      <c r="AJ17" s="13">
        <v>3.1</v>
      </c>
      <c r="AK17" s="13">
        <v>3.1</v>
      </c>
      <c r="AL17" s="13">
        <v>3.1</v>
      </c>
      <c r="AM17" s="13">
        <v>3.1</v>
      </c>
      <c r="AN17" s="13">
        <v>3.1</v>
      </c>
    </row>
    <row r="18" spans="1:40" ht="25.5" customHeight="1" thickBot="1" x14ac:dyDescent="0.3">
      <c r="A18" s="251"/>
      <c r="B18" s="108" t="s">
        <v>45</v>
      </c>
      <c r="C18" s="25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5"/>
      <c r="AN18" s="17"/>
    </row>
    <row r="19" spans="1:40" ht="18" customHeight="1" x14ac:dyDescent="0.25">
      <c r="A19" s="266" t="s">
        <v>46</v>
      </c>
      <c r="B19" s="106" t="s">
        <v>41</v>
      </c>
      <c r="C19" s="269" t="s">
        <v>17</v>
      </c>
      <c r="D19" s="11">
        <f>D20++D21+D22+D23</f>
        <v>31.1</v>
      </c>
      <c r="E19" s="11">
        <f t="shared" ref="E19:AN19" si="2">E20++E21+E22+E23</f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17</v>
      </c>
      <c r="R19" s="11">
        <f t="shared" si="2"/>
        <v>17</v>
      </c>
      <c r="S19" s="11">
        <f t="shared" si="2"/>
        <v>17</v>
      </c>
      <c r="T19" s="11">
        <f t="shared" si="2"/>
        <v>17</v>
      </c>
      <c r="U19" s="11">
        <f t="shared" si="2"/>
        <v>20.100000000000001</v>
      </c>
      <c r="V19" s="11">
        <f t="shared" si="2"/>
        <v>20.100000000000001</v>
      </c>
      <c r="W19" s="11">
        <f t="shared" si="2"/>
        <v>20.100000000000001</v>
      </c>
      <c r="X19" s="11">
        <f t="shared" si="2"/>
        <v>20.100000000000001</v>
      </c>
      <c r="Y19" s="11">
        <f t="shared" si="2"/>
        <v>20.100000000000001</v>
      </c>
      <c r="Z19" s="11">
        <f t="shared" si="2"/>
        <v>20.100000000000001</v>
      </c>
      <c r="AA19" s="11">
        <f t="shared" si="2"/>
        <v>20.100000000000001</v>
      </c>
      <c r="AB19" s="11">
        <f t="shared" si="2"/>
        <v>31.1</v>
      </c>
      <c r="AC19" s="11">
        <f t="shared" si="2"/>
        <v>31.1</v>
      </c>
      <c r="AD19" s="11">
        <f t="shared" si="2"/>
        <v>31.1</v>
      </c>
      <c r="AE19" s="11">
        <f t="shared" si="2"/>
        <v>31.1</v>
      </c>
      <c r="AF19" s="11">
        <f t="shared" si="2"/>
        <v>31.1</v>
      </c>
      <c r="AG19" s="11">
        <f t="shared" si="2"/>
        <v>31.1</v>
      </c>
      <c r="AH19" s="11">
        <f t="shared" si="2"/>
        <v>31.1</v>
      </c>
      <c r="AI19" s="11">
        <f t="shared" si="2"/>
        <v>31.1</v>
      </c>
      <c r="AJ19" s="11">
        <f t="shared" si="2"/>
        <v>31.1</v>
      </c>
      <c r="AK19" s="11">
        <f t="shared" si="2"/>
        <v>31.1</v>
      </c>
      <c r="AL19" s="11">
        <f t="shared" si="2"/>
        <v>31.1</v>
      </c>
      <c r="AM19" s="11">
        <f t="shared" si="2"/>
        <v>31.1</v>
      </c>
      <c r="AN19" s="11">
        <f t="shared" si="2"/>
        <v>31.1</v>
      </c>
    </row>
    <row r="20" spans="1:40" ht="22.5" customHeight="1" x14ac:dyDescent="0.25">
      <c r="A20" s="267"/>
      <c r="B20" s="107" t="s">
        <v>42</v>
      </c>
      <c r="C20" s="270"/>
      <c r="D20" s="12">
        <v>24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13</v>
      </c>
      <c r="R20" s="13">
        <v>13</v>
      </c>
      <c r="S20" s="13">
        <v>13</v>
      </c>
      <c r="T20" s="13">
        <v>13</v>
      </c>
      <c r="U20" s="13">
        <v>13</v>
      </c>
      <c r="V20" s="13">
        <v>13</v>
      </c>
      <c r="W20" s="13">
        <v>13</v>
      </c>
      <c r="X20" s="13">
        <v>13</v>
      </c>
      <c r="Y20" s="13">
        <v>13</v>
      </c>
      <c r="Z20" s="13">
        <v>13</v>
      </c>
      <c r="AA20" s="13">
        <v>13</v>
      </c>
      <c r="AB20" s="13">
        <v>24</v>
      </c>
      <c r="AC20" s="13">
        <v>24</v>
      </c>
      <c r="AD20" s="13">
        <v>24</v>
      </c>
      <c r="AE20" s="13">
        <v>24</v>
      </c>
      <c r="AF20" s="13">
        <v>24</v>
      </c>
      <c r="AG20" s="13">
        <v>24</v>
      </c>
      <c r="AH20" s="13">
        <v>24</v>
      </c>
      <c r="AI20" s="13">
        <v>24</v>
      </c>
      <c r="AJ20" s="13">
        <v>24</v>
      </c>
      <c r="AK20" s="13">
        <v>24</v>
      </c>
      <c r="AL20" s="13">
        <v>24</v>
      </c>
      <c r="AM20" s="13">
        <v>24</v>
      </c>
      <c r="AN20" s="13">
        <v>24</v>
      </c>
    </row>
    <row r="21" spans="1:40" ht="26.25" customHeight="1" x14ac:dyDescent="0.25">
      <c r="A21" s="267"/>
      <c r="B21" s="107" t="s">
        <v>43</v>
      </c>
      <c r="C21" s="270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</row>
    <row r="22" spans="1:40" ht="22.5" customHeight="1" x14ac:dyDescent="0.25">
      <c r="A22" s="267"/>
      <c r="B22" s="107" t="s">
        <v>44</v>
      </c>
      <c r="C22" s="270"/>
      <c r="D22" s="12">
        <v>7.1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>
        <v>4</v>
      </c>
      <c r="R22" s="13">
        <v>4</v>
      </c>
      <c r="S22" s="13">
        <v>4</v>
      </c>
      <c r="T22" s="13">
        <v>4</v>
      </c>
      <c r="U22" s="13">
        <v>7.1</v>
      </c>
      <c r="V22" s="13">
        <v>7.1</v>
      </c>
      <c r="W22" s="13">
        <v>7.1</v>
      </c>
      <c r="X22" s="13">
        <v>7.1</v>
      </c>
      <c r="Y22" s="13">
        <v>7.1</v>
      </c>
      <c r="Z22" s="13">
        <v>7.1</v>
      </c>
      <c r="AA22" s="13">
        <v>7.1</v>
      </c>
      <c r="AB22" s="13">
        <v>7.1</v>
      </c>
      <c r="AC22" s="13">
        <v>7.1</v>
      </c>
      <c r="AD22" s="13">
        <v>7.1</v>
      </c>
      <c r="AE22" s="13">
        <v>7.1</v>
      </c>
      <c r="AF22" s="13">
        <v>7.1</v>
      </c>
      <c r="AG22" s="13">
        <v>7.1</v>
      </c>
      <c r="AH22" s="13">
        <v>7.1</v>
      </c>
      <c r="AI22" s="13">
        <v>7.1</v>
      </c>
      <c r="AJ22" s="13">
        <v>7.1</v>
      </c>
      <c r="AK22" s="13">
        <v>7.1</v>
      </c>
      <c r="AL22" s="13">
        <v>7.1</v>
      </c>
      <c r="AM22" s="13">
        <v>7.1</v>
      </c>
      <c r="AN22" s="13">
        <v>7.1</v>
      </c>
    </row>
    <row r="23" spans="1:40" ht="24" customHeight="1" thickBot="1" x14ac:dyDescent="0.3">
      <c r="A23" s="268"/>
      <c r="B23" s="108" t="s">
        <v>45</v>
      </c>
      <c r="C23" s="271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6"/>
    </row>
    <row r="24" spans="1:40" ht="21" customHeight="1" x14ac:dyDescent="0.25">
      <c r="A24" s="262" t="s">
        <v>47</v>
      </c>
      <c r="B24" s="109" t="s">
        <v>41</v>
      </c>
      <c r="C24" s="274" t="s">
        <v>17</v>
      </c>
      <c r="D24" s="11">
        <f>D25++D26+D27+D28</f>
        <v>91.103200000000001</v>
      </c>
      <c r="E24" s="11">
        <f t="shared" ref="E24:AN24" si="3">E25++E26+E27+E28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0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11">
        <f t="shared" si="3"/>
        <v>0</v>
      </c>
      <c r="R24" s="11">
        <f t="shared" si="3"/>
        <v>42</v>
      </c>
      <c r="S24" s="11">
        <f t="shared" si="3"/>
        <v>42</v>
      </c>
      <c r="T24" s="11">
        <f t="shared" si="3"/>
        <v>42</v>
      </c>
      <c r="U24" s="11">
        <f t="shared" si="3"/>
        <v>91.103200000000001</v>
      </c>
      <c r="V24" s="11">
        <f t="shared" si="3"/>
        <v>91.103200000000001</v>
      </c>
      <c r="W24" s="11">
        <f t="shared" si="3"/>
        <v>91.103200000000001</v>
      </c>
      <c r="X24" s="11">
        <f t="shared" si="3"/>
        <v>91.103200000000001</v>
      </c>
      <c r="Y24" s="11">
        <f t="shared" si="3"/>
        <v>91.103200000000001</v>
      </c>
      <c r="Z24" s="11">
        <f t="shared" si="3"/>
        <v>91.103200000000001</v>
      </c>
      <c r="AA24" s="11">
        <f t="shared" si="3"/>
        <v>91.103200000000001</v>
      </c>
      <c r="AB24" s="11">
        <f t="shared" si="3"/>
        <v>91.103200000000001</v>
      </c>
      <c r="AC24" s="11">
        <f t="shared" si="3"/>
        <v>91.103200000000001</v>
      </c>
      <c r="AD24" s="11">
        <f t="shared" si="3"/>
        <v>91.103200000000001</v>
      </c>
      <c r="AE24" s="11">
        <f t="shared" si="3"/>
        <v>91.103200000000001</v>
      </c>
      <c r="AF24" s="11">
        <f t="shared" si="3"/>
        <v>91.103200000000001</v>
      </c>
      <c r="AG24" s="11">
        <f t="shared" si="3"/>
        <v>91.103200000000001</v>
      </c>
      <c r="AH24" s="11">
        <f t="shared" si="3"/>
        <v>91.103200000000001</v>
      </c>
      <c r="AI24" s="11">
        <f t="shared" si="3"/>
        <v>91.103200000000001</v>
      </c>
      <c r="AJ24" s="11">
        <f t="shared" si="3"/>
        <v>91.103200000000001</v>
      </c>
      <c r="AK24" s="11">
        <f t="shared" si="3"/>
        <v>91.103200000000001</v>
      </c>
      <c r="AL24" s="11">
        <f t="shared" si="3"/>
        <v>91.103200000000001</v>
      </c>
      <c r="AM24" s="11">
        <f t="shared" si="3"/>
        <v>91.103200000000001</v>
      </c>
      <c r="AN24" s="11">
        <f t="shared" si="3"/>
        <v>91.103200000000001</v>
      </c>
    </row>
    <row r="25" spans="1:40" ht="25.5" customHeight="1" x14ac:dyDescent="0.25">
      <c r="A25" s="272"/>
      <c r="B25" s="107" t="s">
        <v>42</v>
      </c>
      <c r="C25" s="274"/>
      <c r="D25" s="12">
        <v>45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7"/>
      <c r="R25" s="13">
        <v>30</v>
      </c>
      <c r="S25" s="13">
        <v>30</v>
      </c>
      <c r="T25" s="13">
        <v>30</v>
      </c>
      <c r="U25" s="13">
        <v>45</v>
      </c>
      <c r="V25" s="13">
        <v>45</v>
      </c>
      <c r="W25" s="13">
        <v>45</v>
      </c>
      <c r="X25" s="13">
        <v>45</v>
      </c>
      <c r="Y25" s="13">
        <v>45</v>
      </c>
      <c r="Z25" s="13">
        <v>45</v>
      </c>
      <c r="AA25" s="13">
        <v>45</v>
      </c>
      <c r="AB25" s="13">
        <v>45</v>
      </c>
      <c r="AC25" s="13">
        <v>45</v>
      </c>
      <c r="AD25" s="13">
        <v>45</v>
      </c>
      <c r="AE25" s="13">
        <v>45</v>
      </c>
      <c r="AF25" s="13">
        <v>45</v>
      </c>
      <c r="AG25" s="13">
        <v>45</v>
      </c>
      <c r="AH25" s="13">
        <v>45</v>
      </c>
      <c r="AI25" s="13">
        <v>45</v>
      </c>
      <c r="AJ25" s="13">
        <v>45</v>
      </c>
      <c r="AK25" s="13">
        <v>45</v>
      </c>
      <c r="AL25" s="13">
        <v>45</v>
      </c>
      <c r="AM25" s="13">
        <v>45</v>
      </c>
      <c r="AN25" s="13">
        <v>45</v>
      </c>
    </row>
    <row r="26" spans="1:40" ht="25.5" customHeight="1" x14ac:dyDescent="0.25">
      <c r="A26" s="272"/>
      <c r="B26" s="107" t="s">
        <v>43</v>
      </c>
      <c r="C26" s="274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6.5" customHeight="1" x14ac:dyDescent="0.25">
      <c r="A27" s="272"/>
      <c r="B27" s="107" t="s">
        <v>44</v>
      </c>
      <c r="C27" s="274"/>
      <c r="D27" s="12">
        <v>46.103200000000001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v>12</v>
      </c>
      <c r="S27" s="13">
        <v>12</v>
      </c>
      <c r="T27" s="13">
        <v>12</v>
      </c>
      <c r="U27" s="13">
        <v>46.103200000000001</v>
      </c>
      <c r="V27" s="13">
        <v>46.103200000000001</v>
      </c>
      <c r="W27" s="13">
        <v>46.103200000000001</v>
      </c>
      <c r="X27" s="13">
        <v>46.103200000000001</v>
      </c>
      <c r="Y27" s="13">
        <v>46.103200000000001</v>
      </c>
      <c r="Z27" s="13">
        <v>46.103200000000001</v>
      </c>
      <c r="AA27" s="13">
        <v>46.103200000000001</v>
      </c>
      <c r="AB27" s="13">
        <v>46.103200000000001</v>
      </c>
      <c r="AC27" s="13">
        <v>46.103200000000001</v>
      </c>
      <c r="AD27" s="13">
        <v>46.103200000000001</v>
      </c>
      <c r="AE27" s="13">
        <v>46.103200000000001</v>
      </c>
      <c r="AF27" s="13">
        <v>46.103200000000001</v>
      </c>
      <c r="AG27" s="13">
        <v>46.103200000000001</v>
      </c>
      <c r="AH27" s="13">
        <v>46.103200000000001</v>
      </c>
      <c r="AI27" s="13">
        <v>46.103200000000001</v>
      </c>
      <c r="AJ27" s="13">
        <v>46.103200000000001</v>
      </c>
      <c r="AK27" s="13">
        <v>46.103200000000001</v>
      </c>
      <c r="AL27" s="13">
        <v>46.103200000000001</v>
      </c>
      <c r="AM27" s="13">
        <v>46.103200000000001</v>
      </c>
      <c r="AN27" s="13">
        <v>46.103200000000001</v>
      </c>
    </row>
    <row r="28" spans="1:40" ht="21" customHeight="1" thickBot="1" x14ac:dyDescent="0.3">
      <c r="A28" s="273"/>
      <c r="B28" s="108" t="s">
        <v>45</v>
      </c>
      <c r="C28" s="27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56"/>
    </row>
    <row r="29" spans="1:40" ht="15.75" customHeight="1" x14ac:dyDescent="0.25">
      <c r="A29" s="276" t="s">
        <v>577</v>
      </c>
      <c r="B29" s="109" t="s">
        <v>41</v>
      </c>
      <c r="C29" s="278" t="s">
        <v>21</v>
      </c>
      <c r="D29" s="11">
        <f>D30++D31+D32+D33</f>
        <v>21.599999999999998</v>
      </c>
      <c r="E29" s="11">
        <f t="shared" ref="E29:AN29" si="4">E30++E31+E32+E33</f>
        <v>0</v>
      </c>
      <c r="F29" s="11">
        <f t="shared" si="4"/>
        <v>0</v>
      </c>
      <c r="G29" s="11">
        <f t="shared" si="4"/>
        <v>0</v>
      </c>
      <c r="H29" s="11">
        <f t="shared" si="4"/>
        <v>0</v>
      </c>
      <c r="I29" s="11">
        <f t="shared" si="4"/>
        <v>0</v>
      </c>
      <c r="J29" s="11">
        <f t="shared" si="4"/>
        <v>0</v>
      </c>
      <c r="K29" s="11">
        <f t="shared" si="4"/>
        <v>0</v>
      </c>
      <c r="L29" s="11">
        <f t="shared" si="4"/>
        <v>0</v>
      </c>
      <c r="M29" s="11">
        <f t="shared" si="4"/>
        <v>0</v>
      </c>
      <c r="N29" s="11">
        <f t="shared" si="4"/>
        <v>0</v>
      </c>
      <c r="O29" s="11">
        <f t="shared" si="4"/>
        <v>21.599999999999998</v>
      </c>
      <c r="P29" s="11">
        <f t="shared" si="4"/>
        <v>21.599999999999998</v>
      </c>
      <c r="Q29" s="11">
        <f t="shared" si="4"/>
        <v>21.599999999999998</v>
      </c>
      <c r="R29" s="11">
        <f t="shared" si="4"/>
        <v>21.599999999999998</v>
      </c>
      <c r="S29" s="11">
        <f t="shared" si="4"/>
        <v>21.599999999999998</v>
      </c>
      <c r="T29" s="11">
        <f t="shared" si="4"/>
        <v>21.599999999999998</v>
      </c>
      <c r="U29" s="11">
        <f t="shared" si="4"/>
        <v>21.599999999999998</v>
      </c>
      <c r="V29" s="11">
        <f t="shared" si="4"/>
        <v>21.599999999999998</v>
      </c>
      <c r="W29" s="11">
        <f t="shared" si="4"/>
        <v>21.599999999999998</v>
      </c>
      <c r="X29" s="11">
        <f t="shared" si="4"/>
        <v>21.599999999999998</v>
      </c>
      <c r="Y29" s="11">
        <f t="shared" si="4"/>
        <v>21.599999999999998</v>
      </c>
      <c r="Z29" s="11">
        <f t="shared" si="4"/>
        <v>21.599999999999998</v>
      </c>
      <c r="AA29" s="11">
        <f t="shared" si="4"/>
        <v>21.599999999999998</v>
      </c>
      <c r="AB29" s="11">
        <f t="shared" si="4"/>
        <v>21.599999999999998</v>
      </c>
      <c r="AC29" s="11">
        <f t="shared" si="4"/>
        <v>21.599999999999998</v>
      </c>
      <c r="AD29" s="11">
        <f t="shared" si="4"/>
        <v>21.599999999999998</v>
      </c>
      <c r="AE29" s="11">
        <f t="shared" si="4"/>
        <v>21.599999999999998</v>
      </c>
      <c r="AF29" s="11">
        <f t="shared" si="4"/>
        <v>21.599999999999998</v>
      </c>
      <c r="AG29" s="11">
        <f t="shared" si="4"/>
        <v>21.599999999999998</v>
      </c>
      <c r="AH29" s="11">
        <f t="shared" si="4"/>
        <v>21.599999999999998</v>
      </c>
      <c r="AI29" s="11">
        <f t="shared" si="4"/>
        <v>21.599999999999998</v>
      </c>
      <c r="AJ29" s="11">
        <f t="shared" si="4"/>
        <v>21.599999999999998</v>
      </c>
      <c r="AK29" s="11">
        <f t="shared" si="4"/>
        <v>21.599999999999998</v>
      </c>
      <c r="AL29" s="11">
        <f t="shared" si="4"/>
        <v>21.599999999999998</v>
      </c>
      <c r="AM29" s="11">
        <f t="shared" si="4"/>
        <v>21.599999999999998</v>
      </c>
      <c r="AN29" s="11">
        <f t="shared" si="4"/>
        <v>21.599999999999998</v>
      </c>
    </row>
    <row r="30" spans="1:40" ht="18.75" customHeight="1" x14ac:dyDescent="0.25">
      <c r="A30" s="276"/>
      <c r="B30" s="109" t="s">
        <v>42</v>
      </c>
      <c r="C30" s="264"/>
      <c r="D30" s="18">
        <v>2.7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>
        <v>2.7</v>
      </c>
      <c r="P30" s="19">
        <v>2.7</v>
      </c>
      <c r="Q30" s="19">
        <v>2.7</v>
      </c>
      <c r="R30" s="19">
        <v>2.7</v>
      </c>
      <c r="S30" s="19">
        <v>2.7</v>
      </c>
      <c r="T30" s="19">
        <v>2.7</v>
      </c>
      <c r="U30" s="19">
        <v>2.7</v>
      </c>
      <c r="V30" s="19">
        <v>2.7</v>
      </c>
      <c r="W30" s="19">
        <v>2.7</v>
      </c>
      <c r="X30" s="19">
        <v>2.7</v>
      </c>
      <c r="Y30" s="19">
        <v>2.7</v>
      </c>
      <c r="Z30" s="19">
        <v>2.7</v>
      </c>
      <c r="AA30" s="19">
        <v>2.7</v>
      </c>
      <c r="AB30" s="19">
        <v>2.7</v>
      </c>
      <c r="AC30" s="19">
        <v>2.7</v>
      </c>
      <c r="AD30" s="19">
        <v>2.7</v>
      </c>
      <c r="AE30" s="19">
        <v>2.7</v>
      </c>
      <c r="AF30" s="19">
        <v>2.7</v>
      </c>
      <c r="AG30" s="19">
        <v>2.7</v>
      </c>
      <c r="AH30" s="19">
        <v>2.7</v>
      </c>
      <c r="AI30" s="19">
        <v>2.7</v>
      </c>
      <c r="AJ30" s="19">
        <v>2.7</v>
      </c>
      <c r="AK30" s="19">
        <v>2.7</v>
      </c>
      <c r="AL30" s="19">
        <v>2.7</v>
      </c>
      <c r="AM30" s="19">
        <v>2.7</v>
      </c>
      <c r="AN30" s="19">
        <v>2.7</v>
      </c>
    </row>
    <row r="31" spans="1:40" ht="25.5" customHeight="1" x14ac:dyDescent="0.25">
      <c r="A31" s="276"/>
      <c r="B31" s="109" t="s">
        <v>43</v>
      </c>
      <c r="C31" s="264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5">
      <c r="A32" s="276"/>
      <c r="B32" s="109" t="s">
        <v>44</v>
      </c>
      <c r="C32" s="264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23.25" customHeight="1" thickBot="1" x14ac:dyDescent="0.3">
      <c r="A33" s="277"/>
      <c r="B33" s="110" t="s">
        <v>45</v>
      </c>
      <c r="C33" s="264"/>
      <c r="D33" s="21">
        <v>18.899999999999999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>
        <v>18.899999999999999</v>
      </c>
      <c r="P33" s="22">
        <v>18.899999999999999</v>
      </c>
      <c r="Q33" s="22">
        <v>18.899999999999999</v>
      </c>
      <c r="R33" s="22">
        <v>18.899999999999999</v>
      </c>
      <c r="S33" s="22">
        <v>18.899999999999999</v>
      </c>
      <c r="T33" s="22">
        <v>18.899999999999999</v>
      </c>
      <c r="U33" s="22">
        <v>18.899999999999999</v>
      </c>
      <c r="V33" s="22">
        <v>18.899999999999999</v>
      </c>
      <c r="W33" s="22">
        <v>18.899999999999999</v>
      </c>
      <c r="X33" s="22">
        <v>18.899999999999999</v>
      </c>
      <c r="Y33" s="22">
        <v>18.899999999999999</v>
      </c>
      <c r="Z33" s="22">
        <v>18.899999999999999</v>
      </c>
      <c r="AA33" s="22">
        <v>18.899999999999999</v>
      </c>
      <c r="AB33" s="22">
        <v>18.899999999999999</v>
      </c>
      <c r="AC33" s="22">
        <v>18.899999999999999</v>
      </c>
      <c r="AD33" s="22">
        <v>18.899999999999999</v>
      </c>
      <c r="AE33" s="22">
        <v>18.899999999999999</v>
      </c>
      <c r="AF33" s="22">
        <v>18.899999999999999</v>
      </c>
      <c r="AG33" s="22">
        <v>18.899999999999999</v>
      </c>
      <c r="AH33" s="22">
        <v>18.899999999999999</v>
      </c>
      <c r="AI33" s="22">
        <v>18.899999999999999</v>
      </c>
      <c r="AJ33" s="22">
        <v>18.899999999999999</v>
      </c>
      <c r="AK33" s="22">
        <v>18.899999999999999</v>
      </c>
      <c r="AL33" s="22">
        <v>18.899999999999999</v>
      </c>
      <c r="AM33" s="22">
        <v>18.899999999999999</v>
      </c>
      <c r="AN33" s="22">
        <v>18.899999999999999</v>
      </c>
    </row>
    <row r="34" spans="1:40" ht="18.75" customHeight="1" thickBot="1" x14ac:dyDescent="0.3">
      <c r="A34" s="260" t="s">
        <v>48</v>
      </c>
      <c r="B34" s="261"/>
      <c r="C34" s="7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6"/>
    </row>
    <row r="35" spans="1:40" ht="18" customHeight="1" x14ac:dyDescent="0.25">
      <c r="A35" s="279" t="s">
        <v>580</v>
      </c>
      <c r="B35" s="106" t="s">
        <v>41</v>
      </c>
      <c r="C35" s="278" t="s">
        <v>20</v>
      </c>
      <c r="D35" s="111">
        <f>D36++D37+D38+D39</f>
        <v>22</v>
      </c>
      <c r="E35" s="111">
        <f t="shared" ref="E35:AN35" si="5">E36++E37+E38+E39</f>
        <v>0</v>
      </c>
      <c r="F35" s="111">
        <f t="shared" si="5"/>
        <v>0</v>
      </c>
      <c r="G35" s="111">
        <f t="shared" si="5"/>
        <v>0</v>
      </c>
      <c r="H35" s="111">
        <f t="shared" si="5"/>
        <v>0</v>
      </c>
      <c r="I35" s="111">
        <f t="shared" si="5"/>
        <v>0</v>
      </c>
      <c r="J35" s="111">
        <f t="shared" si="5"/>
        <v>0</v>
      </c>
      <c r="K35" s="111">
        <f t="shared" si="5"/>
        <v>0</v>
      </c>
      <c r="L35" s="111">
        <f t="shared" si="5"/>
        <v>0</v>
      </c>
      <c r="M35" s="111">
        <f t="shared" si="5"/>
        <v>0</v>
      </c>
      <c r="N35" s="111">
        <f t="shared" si="5"/>
        <v>0</v>
      </c>
      <c r="O35" s="111">
        <f t="shared" si="5"/>
        <v>0</v>
      </c>
      <c r="P35" s="111">
        <f t="shared" si="5"/>
        <v>0</v>
      </c>
      <c r="Q35" s="111">
        <f t="shared" si="5"/>
        <v>0</v>
      </c>
      <c r="R35" s="111">
        <f t="shared" si="5"/>
        <v>22</v>
      </c>
      <c r="S35" s="111">
        <f t="shared" si="5"/>
        <v>22</v>
      </c>
      <c r="T35" s="111">
        <f t="shared" si="5"/>
        <v>22</v>
      </c>
      <c r="U35" s="111">
        <f t="shared" si="5"/>
        <v>22</v>
      </c>
      <c r="V35" s="111">
        <f t="shared" si="5"/>
        <v>22</v>
      </c>
      <c r="W35" s="111">
        <f t="shared" si="5"/>
        <v>22</v>
      </c>
      <c r="X35" s="111">
        <f t="shared" si="5"/>
        <v>22</v>
      </c>
      <c r="Y35" s="111">
        <f t="shared" si="5"/>
        <v>22</v>
      </c>
      <c r="Z35" s="111">
        <f t="shared" si="5"/>
        <v>22</v>
      </c>
      <c r="AA35" s="111">
        <f t="shared" si="5"/>
        <v>22</v>
      </c>
      <c r="AB35" s="111">
        <f t="shared" si="5"/>
        <v>22</v>
      </c>
      <c r="AC35" s="111">
        <f t="shared" si="5"/>
        <v>22</v>
      </c>
      <c r="AD35" s="111">
        <f t="shared" si="5"/>
        <v>22</v>
      </c>
      <c r="AE35" s="111">
        <f t="shared" si="5"/>
        <v>22</v>
      </c>
      <c r="AF35" s="111">
        <f t="shared" si="5"/>
        <v>22</v>
      </c>
      <c r="AG35" s="111">
        <f t="shared" si="5"/>
        <v>22</v>
      </c>
      <c r="AH35" s="111">
        <f t="shared" si="5"/>
        <v>22</v>
      </c>
      <c r="AI35" s="111">
        <f t="shared" si="5"/>
        <v>22</v>
      </c>
      <c r="AJ35" s="111">
        <f t="shared" si="5"/>
        <v>22</v>
      </c>
      <c r="AK35" s="111">
        <f t="shared" si="5"/>
        <v>22</v>
      </c>
      <c r="AL35" s="111">
        <f t="shared" si="5"/>
        <v>22</v>
      </c>
      <c r="AM35" s="111">
        <f t="shared" si="5"/>
        <v>22</v>
      </c>
      <c r="AN35" s="111">
        <f t="shared" si="5"/>
        <v>22</v>
      </c>
    </row>
    <row r="36" spans="1:40" ht="18.75" customHeight="1" x14ac:dyDescent="0.25">
      <c r="A36" s="262"/>
      <c r="B36" s="109" t="s">
        <v>42</v>
      </c>
      <c r="C36" s="264"/>
      <c r="D36" s="112">
        <v>7</v>
      </c>
      <c r="E36" s="19"/>
      <c r="F36" s="19"/>
      <c r="G36" s="19"/>
      <c r="H36" s="19"/>
      <c r="I36" s="19"/>
      <c r="J36" s="19"/>
      <c r="K36" s="19"/>
      <c r="L36" s="19"/>
      <c r="M36" s="19"/>
      <c r="N36" s="58"/>
      <c r="O36" s="58"/>
      <c r="P36" s="58"/>
      <c r="Q36" s="58"/>
      <c r="R36" s="58">
        <v>7</v>
      </c>
      <c r="S36" s="58">
        <v>7</v>
      </c>
      <c r="T36" s="58">
        <v>7</v>
      </c>
      <c r="U36" s="58">
        <v>7</v>
      </c>
      <c r="V36" s="58">
        <v>7</v>
      </c>
      <c r="W36" s="58">
        <v>7</v>
      </c>
      <c r="X36" s="58">
        <v>7</v>
      </c>
      <c r="Y36" s="58">
        <v>7</v>
      </c>
      <c r="Z36" s="58">
        <v>7</v>
      </c>
      <c r="AA36" s="58">
        <v>7</v>
      </c>
      <c r="AB36" s="58">
        <v>7</v>
      </c>
      <c r="AC36" s="58">
        <v>7</v>
      </c>
      <c r="AD36" s="58">
        <v>7</v>
      </c>
      <c r="AE36" s="58">
        <v>7</v>
      </c>
      <c r="AF36" s="58">
        <v>7</v>
      </c>
      <c r="AG36" s="58">
        <v>7</v>
      </c>
      <c r="AH36" s="58">
        <v>7</v>
      </c>
      <c r="AI36" s="58">
        <v>7</v>
      </c>
      <c r="AJ36" s="58">
        <v>7</v>
      </c>
      <c r="AK36" s="58">
        <v>7</v>
      </c>
      <c r="AL36" s="58">
        <v>7</v>
      </c>
      <c r="AM36" s="58">
        <v>7</v>
      </c>
      <c r="AN36" s="58">
        <v>7</v>
      </c>
    </row>
    <row r="37" spans="1:40" ht="21" customHeight="1" x14ac:dyDescent="0.25">
      <c r="A37" s="262"/>
      <c r="B37" s="109" t="s">
        <v>43</v>
      </c>
      <c r="C37" s="264"/>
      <c r="D37" s="112"/>
      <c r="E37" s="19"/>
      <c r="F37" s="19"/>
      <c r="G37" s="19"/>
      <c r="H37" s="19"/>
      <c r="I37" s="19"/>
      <c r="J37" s="19"/>
      <c r="K37" s="19"/>
      <c r="L37" s="19"/>
      <c r="M37" s="19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</row>
    <row r="38" spans="1:40" ht="18.75" customHeight="1" x14ac:dyDescent="0.25">
      <c r="A38" s="262"/>
      <c r="B38" s="109" t="s">
        <v>44</v>
      </c>
      <c r="C38" s="264"/>
      <c r="D38" s="112">
        <v>15</v>
      </c>
      <c r="E38" s="19"/>
      <c r="F38" s="19"/>
      <c r="G38" s="19"/>
      <c r="H38" s="19"/>
      <c r="I38" s="19"/>
      <c r="J38" s="19"/>
      <c r="K38" s="19"/>
      <c r="L38" s="19"/>
      <c r="M38" s="19"/>
      <c r="N38" s="59"/>
      <c r="O38" s="59"/>
      <c r="P38" s="59"/>
      <c r="Q38" s="59"/>
      <c r="R38" s="59">
        <v>15</v>
      </c>
      <c r="S38" s="59">
        <v>15</v>
      </c>
      <c r="T38" s="59">
        <v>15</v>
      </c>
      <c r="U38" s="59">
        <v>15</v>
      </c>
      <c r="V38" s="59">
        <v>15</v>
      </c>
      <c r="W38" s="59">
        <v>15</v>
      </c>
      <c r="X38" s="59">
        <v>15</v>
      </c>
      <c r="Y38" s="59">
        <v>15</v>
      </c>
      <c r="Z38" s="59">
        <v>15</v>
      </c>
      <c r="AA38" s="59">
        <v>15</v>
      </c>
      <c r="AB38" s="59">
        <v>15</v>
      </c>
      <c r="AC38" s="59">
        <v>15</v>
      </c>
      <c r="AD38" s="59">
        <v>15</v>
      </c>
      <c r="AE38" s="59">
        <v>15</v>
      </c>
      <c r="AF38" s="59">
        <v>15</v>
      </c>
      <c r="AG38" s="59">
        <v>15</v>
      </c>
      <c r="AH38" s="59">
        <v>15</v>
      </c>
      <c r="AI38" s="59">
        <v>15</v>
      </c>
      <c r="AJ38" s="59">
        <v>15</v>
      </c>
      <c r="AK38" s="59">
        <v>15</v>
      </c>
      <c r="AL38" s="59">
        <v>15</v>
      </c>
      <c r="AM38" s="59">
        <v>15</v>
      </c>
      <c r="AN38" s="59">
        <v>15</v>
      </c>
    </row>
    <row r="39" spans="1:40" ht="22.5" customHeight="1" thickBot="1" x14ac:dyDescent="0.3">
      <c r="A39" s="273"/>
      <c r="B39" s="108" t="s">
        <v>45</v>
      </c>
      <c r="C39" s="26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23"/>
    </row>
    <row r="40" spans="1:40" ht="19.5" customHeight="1" x14ac:dyDescent="0.25">
      <c r="A40" s="262" t="s">
        <v>581</v>
      </c>
      <c r="B40" s="109" t="s">
        <v>41</v>
      </c>
      <c r="C40" s="264" t="s">
        <v>20</v>
      </c>
      <c r="D40" s="111">
        <f>D41++D42+D43+D44</f>
        <v>2</v>
      </c>
      <c r="E40" s="111">
        <f t="shared" ref="E40:AN40" si="6">E41++E42+E43+E44</f>
        <v>0</v>
      </c>
      <c r="F40" s="111">
        <f t="shared" si="6"/>
        <v>0</v>
      </c>
      <c r="G40" s="111">
        <f t="shared" si="6"/>
        <v>0</v>
      </c>
      <c r="H40" s="111">
        <f t="shared" si="6"/>
        <v>0</v>
      </c>
      <c r="I40" s="111">
        <f t="shared" si="6"/>
        <v>0</v>
      </c>
      <c r="J40" s="111">
        <f t="shared" si="6"/>
        <v>0</v>
      </c>
      <c r="K40" s="111">
        <f t="shared" si="6"/>
        <v>0</v>
      </c>
      <c r="L40" s="111">
        <f t="shared" si="6"/>
        <v>0</v>
      </c>
      <c r="M40" s="111">
        <f t="shared" si="6"/>
        <v>0</v>
      </c>
      <c r="N40" s="111">
        <f t="shared" si="6"/>
        <v>0</v>
      </c>
      <c r="O40" s="111">
        <f t="shared" si="6"/>
        <v>0</v>
      </c>
      <c r="P40" s="111">
        <f t="shared" si="6"/>
        <v>2</v>
      </c>
      <c r="Q40" s="111">
        <f t="shared" si="6"/>
        <v>2</v>
      </c>
      <c r="R40" s="111">
        <f t="shared" si="6"/>
        <v>2</v>
      </c>
      <c r="S40" s="111">
        <f t="shared" si="6"/>
        <v>2</v>
      </c>
      <c r="T40" s="111">
        <f t="shared" si="6"/>
        <v>2</v>
      </c>
      <c r="U40" s="111">
        <f t="shared" si="6"/>
        <v>2</v>
      </c>
      <c r="V40" s="111">
        <f t="shared" si="6"/>
        <v>2</v>
      </c>
      <c r="W40" s="111">
        <f t="shared" si="6"/>
        <v>2</v>
      </c>
      <c r="X40" s="111">
        <f t="shared" si="6"/>
        <v>2</v>
      </c>
      <c r="Y40" s="111">
        <f t="shared" si="6"/>
        <v>2</v>
      </c>
      <c r="Z40" s="111">
        <f t="shared" si="6"/>
        <v>2</v>
      </c>
      <c r="AA40" s="111">
        <f t="shared" si="6"/>
        <v>2</v>
      </c>
      <c r="AB40" s="111">
        <f t="shared" si="6"/>
        <v>2</v>
      </c>
      <c r="AC40" s="111">
        <f t="shared" si="6"/>
        <v>2</v>
      </c>
      <c r="AD40" s="111">
        <f t="shared" si="6"/>
        <v>2</v>
      </c>
      <c r="AE40" s="111">
        <f t="shared" si="6"/>
        <v>2</v>
      </c>
      <c r="AF40" s="111">
        <f t="shared" si="6"/>
        <v>2</v>
      </c>
      <c r="AG40" s="111">
        <f t="shared" si="6"/>
        <v>2</v>
      </c>
      <c r="AH40" s="111">
        <f t="shared" si="6"/>
        <v>2</v>
      </c>
      <c r="AI40" s="111">
        <f t="shared" si="6"/>
        <v>2</v>
      </c>
      <c r="AJ40" s="111">
        <f t="shared" si="6"/>
        <v>2</v>
      </c>
      <c r="AK40" s="111">
        <f t="shared" si="6"/>
        <v>2</v>
      </c>
      <c r="AL40" s="111">
        <f t="shared" si="6"/>
        <v>2</v>
      </c>
      <c r="AM40" s="111">
        <f t="shared" si="6"/>
        <v>2</v>
      </c>
      <c r="AN40" s="111">
        <f t="shared" si="6"/>
        <v>2</v>
      </c>
    </row>
    <row r="41" spans="1:40" ht="25.5" customHeight="1" x14ac:dyDescent="0.25">
      <c r="A41" s="262"/>
      <c r="B41" s="109" t="s">
        <v>42</v>
      </c>
      <c r="C41" s="264"/>
      <c r="D41" s="112">
        <v>2</v>
      </c>
      <c r="E41" s="19"/>
      <c r="F41" s="19"/>
      <c r="G41" s="19"/>
      <c r="H41" s="19"/>
      <c r="I41" s="19"/>
      <c r="J41" s="19"/>
      <c r="K41" s="19"/>
      <c r="L41" s="19"/>
      <c r="M41" s="19"/>
      <c r="N41" s="57"/>
      <c r="O41" s="57"/>
      <c r="P41" s="57">
        <v>2</v>
      </c>
      <c r="Q41" s="57">
        <v>2</v>
      </c>
      <c r="R41" s="57">
        <v>2</v>
      </c>
      <c r="S41" s="57">
        <v>2</v>
      </c>
      <c r="T41" s="57">
        <v>2</v>
      </c>
      <c r="U41" s="57">
        <v>2</v>
      </c>
      <c r="V41" s="57">
        <v>2</v>
      </c>
      <c r="W41" s="57">
        <v>2</v>
      </c>
      <c r="X41" s="57">
        <v>2</v>
      </c>
      <c r="Y41" s="57">
        <v>2</v>
      </c>
      <c r="Z41" s="57">
        <v>2</v>
      </c>
      <c r="AA41" s="57">
        <v>2</v>
      </c>
      <c r="AB41" s="57">
        <v>2</v>
      </c>
      <c r="AC41" s="57">
        <v>2</v>
      </c>
      <c r="AD41" s="57">
        <v>2</v>
      </c>
      <c r="AE41" s="57">
        <v>2</v>
      </c>
      <c r="AF41" s="57">
        <v>2</v>
      </c>
      <c r="AG41" s="57">
        <v>2</v>
      </c>
      <c r="AH41" s="57">
        <v>2</v>
      </c>
      <c r="AI41" s="57">
        <v>2</v>
      </c>
      <c r="AJ41" s="57">
        <v>2</v>
      </c>
      <c r="AK41" s="57">
        <v>2</v>
      </c>
      <c r="AL41" s="57">
        <v>2</v>
      </c>
      <c r="AM41" s="57">
        <v>2</v>
      </c>
      <c r="AN41" s="57">
        <v>2</v>
      </c>
    </row>
    <row r="42" spans="1:40" ht="24" customHeight="1" x14ac:dyDescent="0.25">
      <c r="A42" s="262"/>
      <c r="B42" s="109" t="s">
        <v>43</v>
      </c>
      <c r="C42" s="264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60"/>
      <c r="AN42" s="61"/>
    </row>
    <row r="43" spans="1:40" ht="22.5" customHeight="1" x14ac:dyDescent="0.25">
      <c r="A43" s="262"/>
      <c r="B43" s="109" t="s">
        <v>44</v>
      </c>
      <c r="C43" s="264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60"/>
      <c r="AN43" s="62"/>
    </row>
    <row r="44" spans="1:40" ht="21" customHeight="1" thickBot="1" x14ac:dyDescent="0.3">
      <c r="A44" s="263"/>
      <c r="B44" s="110" t="s">
        <v>45</v>
      </c>
      <c r="C44" s="265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3"/>
      <c r="AN44" s="23"/>
    </row>
    <row r="45" spans="1:40" ht="19.5" customHeight="1" x14ac:dyDescent="0.25">
      <c r="A45" s="279" t="s">
        <v>582</v>
      </c>
      <c r="B45" s="106" t="s">
        <v>41</v>
      </c>
      <c r="C45" s="278" t="s">
        <v>17</v>
      </c>
      <c r="D45" s="11">
        <f>D46++D47+D48+D49</f>
        <v>0.2</v>
      </c>
      <c r="E45" s="11">
        <f t="shared" ref="E45:AN45" si="7">E46++E47+E48+E49</f>
        <v>0</v>
      </c>
      <c r="F45" s="11">
        <f t="shared" si="7"/>
        <v>0</v>
      </c>
      <c r="G45" s="11">
        <f t="shared" si="7"/>
        <v>0</v>
      </c>
      <c r="H45" s="11">
        <f t="shared" si="7"/>
        <v>0</v>
      </c>
      <c r="I45" s="11">
        <f t="shared" si="7"/>
        <v>0</v>
      </c>
      <c r="J45" s="11">
        <f t="shared" si="7"/>
        <v>0</v>
      </c>
      <c r="K45" s="11">
        <f t="shared" si="7"/>
        <v>0</v>
      </c>
      <c r="L45" s="11">
        <f t="shared" si="7"/>
        <v>0</v>
      </c>
      <c r="M45" s="11">
        <f t="shared" si="7"/>
        <v>0</v>
      </c>
      <c r="N45" s="11">
        <f t="shared" si="7"/>
        <v>0</v>
      </c>
      <c r="O45" s="11">
        <f t="shared" si="7"/>
        <v>0</v>
      </c>
      <c r="P45" s="11">
        <f t="shared" si="7"/>
        <v>0</v>
      </c>
      <c r="Q45" s="11">
        <f t="shared" si="7"/>
        <v>0</v>
      </c>
      <c r="R45" s="11">
        <f t="shared" si="7"/>
        <v>0</v>
      </c>
      <c r="S45" s="11">
        <f t="shared" si="7"/>
        <v>0</v>
      </c>
      <c r="T45" s="11">
        <f t="shared" si="7"/>
        <v>0</v>
      </c>
      <c r="U45" s="11">
        <f t="shared" si="7"/>
        <v>0.2</v>
      </c>
      <c r="V45" s="11">
        <f t="shared" si="7"/>
        <v>0.2</v>
      </c>
      <c r="W45" s="11">
        <f t="shared" si="7"/>
        <v>0.2</v>
      </c>
      <c r="X45" s="11">
        <f t="shared" si="7"/>
        <v>0.2</v>
      </c>
      <c r="Y45" s="11">
        <f t="shared" si="7"/>
        <v>0.2</v>
      </c>
      <c r="Z45" s="11">
        <f t="shared" si="7"/>
        <v>0.2</v>
      </c>
      <c r="AA45" s="11">
        <f t="shared" si="7"/>
        <v>0.2</v>
      </c>
      <c r="AB45" s="11">
        <f t="shared" si="7"/>
        <v>0.2</v>
      </c>
      <c r="AC45" s="11">
        <f t="shared" si="7"/>
        <v>0.2</v>
      </c>
      <c r="AD45" s="11">
        <f t="shared" si="7"/>
        <v>0.2</v>
      </c>
      <c r="AE45" s="11">
        <f t="shared" si="7"/>
        <v>0.2</v>
      </c>
      <c r="AF45" s="11">
        <f t="shared" si="7"/>
        <v>0.2</v>
      </c>
      <c r="AG45" s="11">
        <f t="shared" si="7"/>
        <v>0.2</v>
      </c>
      <c r="AH45" s="11">
        <f t="shared" si="7"/>
        <v>0.2</v>
      </c>
      <c r="AI45" s="11">
        <f t="shared" si="7"/>
        <v>0.2</v>
      </c>
      <c r="AJ45" s="11">
        <f t="shared" si="7"/>
        <v>0.2</v>
      </c>
      <c r="AK45" s="11">
        <f t="shared" si="7"/>
        <v>0.2</v>
      </c>
      <c r="AL45" s="11">
        <f t="shared" si="7"/>
        <v>0.2</v>
      </c>
      <c r="AM45" s="11">
        <f t="shared" si="7"/>
        <v>0.2</v>
      </c>
      <c r="AN45" s="11">
        <f t="shared" si="7"/>
        <v>0.2</v>
      </c>
    </row>
    <row r="46" spans="1:40" ht="22.5" customHeight="1" x14ac:dyDescent="0.25">
      <c r="A46" s="272"/>
      <c r="B46" s="107" t="s">
        <v>42</v>
      </c>
      <c r="C46" s="264"/>
      <c r="D46" s="12">
        <v>0.2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0.2</v>
      </c>
      <c r="V46" s="13">
        <v>0.2</v>
      </c>
      <c r="W46" s="13">
        <v>0.2</v>
      </c>
      <c r="X46" s="13">
        <v>0.2</v>
      </c>
      <c r="Y46" s="13">
        <v>0.2</v>
      </c>
      <c r="Z46" s="13">
        <v>0.2</v>
      </c>
      <c r="AA46" s="13">
        <v>0.2</v>
      </c>
      <c r="AB46" s="13">
        <v>0.2</v>
      </c>
      <c r="AC46" s="13">
        <v>0.2</v>
      </c>
      <c r="AD46" s="13">
        <v>0.2</v>
      </c>
      <c r="AE46" s="13">
        <v>0.2</v>
      </c>
      <c r="AF46" s="13">
        <v>0.2</v>
      </c>
      <c r="AG46" s="13">
        <v>0.2</v>
      </c>
      <c r="AH46" s="13">
        <v>0.2</v>
      </c>
      <c r="AI46" s="13">
        <v>0.2</v>
      </c>
      <c r="AJ46" s="13">
        <v>0.2</v>
      </c>
      <c r="AK46" s="13">
        <v>0.2</v>
      </c>
      <c r="AL46" s="13">
        <v>0.2</v>
      </c>
      <c r="AM46" s="13">
        <v>0.2</v>
      </c>
      <c r="AN46" s="13">
        <v>0.2</v>
      </c>
    </row>
    <row r="47" spans="1:40" ht="23.25" customHeight="1" x14ac:dyDescent="0.25">
      <c r="A47" s="272"/>
      <c r="B47" s="107" t="s">
        <v>43</v>
      </c>
      <c r="C47" s="264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72"/>
      <c r="B48" s="107" t="s">
        <v>44</v>
      </c>
      <c r="C48" s="264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0" ht="24.75" customHeight="1" thickBot="1" x14ac:dyDescent="0.3">
      <c r="A49" s="273"/>
      <c r="B49" s="108" t="s">
        <v>45</v>
      </c>
      <c r="C49" s="26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7"/>
    </row>
    <row r="50" spans="1:40" ht="19.5" customHeight="1" x14ac:dyDescent="0.25">
      <c r="A50" s="280" t="s">
        <v>49</v>
      </c>
      <c r="B50" s="106" t="s">
        <v>41</v>
      </c>
      <c r="C50" s="278" t="s">
        <v>20</v>
      </c>
      <c r="D50" s="111">
        <f>D51++D52+D53+D54</f>
        <v>15</v>
      </c>
      <c r="E50" s="111">
        <f t="shared" ref="E50:AN50" si="8">E51++E52+E53+E54</f>
        <v>0</v>
      </c>
      <c r="F50" s="111">
        <f t="shared" si="8"/>
        <v>0</v>
      </c>
      <c r="G50" s="111">
        <f t="shared" si="8"/>
        <v>0</v>
      </c>
      <c r="H50" s="111">
        <f t="shared" si="8"/>
        <v>0</v>
      </c>
      <c r="I50" s="111">
        <f t="shared" si="8"/>
        <v>0</v>
      </c>
      <c r="J50" s="111">
        <f t="shared" si="8"/>
        <v>0</v>
      </c>
      <c r="K50" s="111">
        <f t="shared" si="8"/>
        <v>0</v>
      </c>
      <c r="L50" s="111">
        <f t="shared" si="8"/>
        <v>0</v>
      </c>
      <c r="M50" s="111">
        <f t="shared" si="8"/>
        <v>0</v>
      </c>
      <c r="N50" s="111">
        <f t="shared" si="8"/>
        <v>0</v>
      </c>
      <c r="O50" s="111">
        <f t="shared" si="8"/>
        <v>0</v>
      </c>
      <c r="P50" s="111">
        <f t="shared" si="8"/>
        <v>0</v>
      </c>
      <c r="Q50" s="111">
        <f t="shared" si="8"/>
        <v>15</v>
      </c>
      <c r="R50" s="111">
        <f t="shared" si="8"/>
        <v>15</v>
      </c>
      <c r="S50" s="111">
        <f t="shared" si="8"/>
        <v>15</v>
      </c>
      <c r="T50" s="111">
        <f t="shared" si="8"/>
        <v>15</v>
      </c>
      <c r="U50" s="111">
        <f t="shared" si="8"/>
        <v>15</v>
      </c>
      <c r="V50" s="111">
        <f t="shared" si="8"/>
        <v>15</v>
      </c>
      <c r="W50" s="111">
        <f t="shared" si="8"/>
        <v>15</v>
      </c>
      <c r="X50" s="111">
        <f t="shared" si="8"/>
        <v>15</v>
      </c>
      <c r="Y50" s="111">
        <f t="shared" si="8"/>
        <v>15</v>
      </c>
      <c r="Z50" s="111">
        <f t="shared" si="8"/>
        <v>15</v>
      </c>
      <c r="AA50" s="111">
        <f t="shared" si="8"/>
        <v>15</v>
      </c>
      <c r="AB50" s="111">
        <f t="shared" si="8"/>
        <v>15</v>
      </c>
      <c r="AC50" s="111">
        <f t="shared" si="8"/>
        <v>15</v>
      </c>
      <c r="AD50" s="111">
        <f t="shared" si="8"/>
        <v>15</v>
      </c>
      <c r="AE50" s="111">
        <f t="shared" si="8"/>
        <v>15</v>
      </c>
      <c r="AF50" s="111">
        <f t="shared" si="8"/>
        <v>15</v>
      </c>
      <c r="AG50" s="111">
        <f t="shared" si="8"/>
        <v>15</v>
      </c>
      <c r="AH50" s="111">
        <f t="shared" si="8"/>
        <v>15</v>
      </c>
      <c r="AI50" s="111">
        <f t="shared" si="8"/>
        <v>15</v>
      </c>
      <c r="AJ50" s="111">
        <f t="shared" si="8"/>
        <v>15</v>
      </c>
      <c r="AK50" s="111">
        <f t="shared" si="8"/>
        <v>15</v>
      </c>
      <c r="AL50" s="111">
        <f t="shared" si="8"/>
        <v>15</v>
      </c>
      <c r="AM50" s="111">
        <f t="shared" si="8"/>
        <v>15</v>
      </c>
      <c r="AN50" s="111">
        <f t="shared" si="8"/>
        <v>15</v>
      </c>
    </row>
    <row r="51" spans="1:40" ht="25.5" customHeight="1" x14ac:dyDescent="0.25">
      <c r="A51" s="281"/>
      <c r="B51" s="110" t="s">
        <v>42</v>
      </c>
      <c r="C51" s="264"/>
      <c r="D51" s="113">
        <v>13</v>
      </c>
      <c r="E51" s="22"/>
      <c r="F51" s="22"/>
      <c r="G51" s="22"/>
      <c r="H51" s="22"/>
      <c r="I51" s="22"/>
      <c r="J51" s="22"/>
      <c r="K51" s="22"/>
      <c r="L51" s="22"/>
      <c r="M51" s="22"/>
      <c r="N51" s="64"/>
      <c r="O51" s="64"/>
      <c r="P51" s="64"/>
      <c r="Q51" s="64">
        <v>13</v>
      </c>
      <c r="R51" s="64">
        <v>13</v>
      </c>
      <c r="S51" s="64">
        <v>13</v>
      </c>
      <c r="T51" s="64">
        <v>13</v>
      </c>
      <c r="U51" s="64">
        <v>13</v>
      </c>
      <c r="V51" s="64">
        <v>13</v>
      </c>
      <c r="W51" s="64">
        <v>13</v>
      </c>
      <c r="X51" s="64">
        <v>13</v>
      </c>
      <c r="Y51" s="64">
        <v>13</v>
      </c>
      <c r="Z51" s="64">
        <v>13</v>
      </c>
      <c r="AA51" s="64">
        <v>13</v>
      </c>
      <c r="AB51" s="64">
        <v>13</v>
      </c>
      <c r="AC51" s="64">
        <v>13</v>
      </c>
      <c r="AD51" s="64">
        <v>13</v>
      </c>
      <c r="AE51" s="64">
        <v>13</v>
      </c>
      <c r="AF51" s="64">
        <v>13</v>
      </c>
      <c r="AG51" s="64">
        <v>13</v>
      </c>
      <c r="AH51" s="64">
        <v>13</v>
      </c>
      <c r="AI51" s="64">
        <v>13</v>
      </c>
      <c r="AJ51" s="64">
        <v>13</v>
      </c>
      <c r="AK51" s="64">
        <v>13</v>
      </c>
      <c r="AL51" s="64">
        <v>13</v>
      </c>
      <c r="AM51" s="64">
        <v>13</v>
      </c>
      <c r="AN51" s="64">
        <v>13</v>
      </c>
    </row>
    <row r="52" spans="1:40" ht="26.25" customHeight="1" x14ac:dyDescent="0.25">
      <c r="A52" s="281"/>
      <c r="B52" s="110" t="s">
        <v>43</v>
      </c>
      <c r="C52" s="264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6.25" customHeight="1" x14ac:dyDescent="0.25">
      <c r="A53" s="281"/>
      <c r="B53" s="110" t="s">
        <v>44</v>
      </c>
      <c r="C53" s="264"/>
      <c r="D53" s="113">
        <v>2</v>
      </c>
      <c r="E53" s="22"/>
      <c r="F53" s="22"/>
      <c r="G53" s="22"/>
      <c r="H53" s="22"/>
      <c r="I53" s="22"/>
      <c r="J53" s="22"/>
      <c r="K53" s="22"/>
      <c r="L53" s="22"/>
      <c r="M53" s="22"/>
      <c r="N53" s="65"/>
      <c r="O53" s="65"/>
      <c r="P53" s="65"/>
      <c r="Q53" s="65">
        <v>2</v>
      </c>
      <c r="R53" s="65">
        <v>2</v>
      </c>
      <c r="S53" s="65">
        <v>2</v>
      </c>
      <c r="T53" s="65">
        <v>2</v>
      </c>
      <c r="U53" s="65">
        <v>2</v>
      </c>
      <c r="V53" s="65">
        <v>2</v>
      </c>
      <c r="W53" s="65">
        <v>2</v>
      </c>
      <c r="X53" s="65">
        <v>2</v>
      </c>
      <c r="Y53" s="65">
        <v>2</v>
      </c>
      <c r="Z53" s="65">
        <v>2</v>
      </c>
      <c r="AA53" s="65">
        <v>2</v>
      </c>
      <c r="AB53" s="65">
        <v>2</v>
      </c>
      <c r="AC53" s="65">
        <v>2</v>
      </c>
      <c r="AD53" s="65">
        <v>2</v>
      </c>
      <c r="AE53" s="65">
        <v>2</v>
      </c>
      <c r="AF53" s="65">
        <v>2</v>
      </c>
      <c r="AG53" s="65">
        <v>2</v>
      </c>
      <c r="AH53" s="65">
        <v>2</v>
      </c>
      <c r="AI53" s="65">
        <v>2</v>
      </c>
      <c r="AJ53" s="65">
        <v>2</v>
      </c>
      <c r="AK53" s="65">
        <v>2</v>
      </c>
      <c r="AL53" s="65">
        <v>2</v>
      </c>
      <c r="AM53" s="65">
        <v>2</v>
      </c>
      <c r="AN53" s="65">
        <v>2</v>
      </c>
    </row>
    <row r="54" spans="1:40" ht="26.25" customHeight="1" thickBot="1" x14ac:dyDescent="0.3">
      <c r="A54" s="282"/>
      <c r="B54" s="108" t="s">
        <v>45</v>
      </c>
      <c r="C54" s="26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7"/>
    </row>
    <row r="55" spans="1:40" ht="27" customHeight="1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x14ac:dyDescent="0.25">
      <c r="A56" s="217" t="s">
        <v>591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x14ac:dyDescent="0.25">
      <c r="A57" s="218" t="s">
        <v>592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x14ac:dyDescent="0.25">
      <c r="A58" s="217" t="s">
        <v>593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5.75" x14ac:dyDescent="0.25">
      <c r="A59" s="217" t="s">
        <v>594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0" workbookViewId="0">
      <selection activeCell="A35" sqref="A35:A54"/>
    </sheetView>
  </sheetViews>
  <sheetFormatPr defaultRowHeight="15" x14ac:dyDescent="0.25"/>
  <cols>
    <col min="1" max="1" width="28.5703125" style="143" customWidth="1"/>
    <col min="2" max="2" width="45.5703125" style="143" customWidth="1"/>
    <col min="3" max="3" width="7" style="143" customWidth="1"/>
    <col min="4" max="4" width="12.42578125" style="143" customWidth="1"/>
    <col min="5" max="5" width="9.85546875" style="143" customWidth="1"/>
    <col min="6" max="6" width="9.42578125" style="143" customWidth="1"/>
    <col min="7" max="7" width="9.140625" style="143"/>
    <col min="8" max="13" width="0" style="143" hidden="1" customWidth="1"/>
    <col min="14" max="16384" width="9.140625" style="143"/>
  </cols>
  <sheetData>
    <row r="1" spans="1:41" ht="15" customHeight="1" x14ac:dyDescent="0.25"/>
    <row r="2" spans="1:41" ht="32.25" customHeight="1" x14ac:dyDescent="0.25">
      <c r="A2" s="6"/>
      <c r="B2" s="247" t="s">
        <v>584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</row>
    <row r="3" spans="1:41" ht="16.5" thickBot="1" x14ac:dyDescent="0.3">
      <c r="A3" s="2"/>
      <c r="B3" s="2"/>
      <c r="C3" s="3"/>
      <c r="D3" s="4"/>
      <c r="E3" s="5"/>
      <c r="F3" s="5"/>
      <c r="G3" s="5"/>
      <c r="H3" s="5"/>
      <c r="I3" s="5"/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1" ht="21" thickBot="1" x14ac:dyDescent="0.3">
      <c r="A4" s="231" t="s">
        <v>111</v>
      </c>
      <c r="B4" s="232"/>
      <c r="C4" s="237" t="s">
        <v>24</v>
      </c>
      <c r="D4" s="240" t="s">
        <v>25</v>
      </c>
      <c r="E4" s="243" t="s">
        <v>539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5"/>
    </row>
    <row r="5" spans="1:41" ht="15.75" x14ac:dyDescent="0.25">
      <c r="A5" s="233"/>
      <c r="B5" s="234"/>
      <c r="C5" s="238"/>
      <c r="D5" s="241"/>
      <c r="E5" s="246" t="s">
        <v>112</v>
      </c>
      <c r="F5" s="230"/>
      <c r="G5" s="230"/>
      <c r="H5" s="230" t="s">
        <v>26</v>
      </c>
      <c r="I5" s="230"/>
      <c r="J5" s="230"/>
      <c r="K5" s="230" t="s">
        <v>27</v>
      </c>
      <c r="L5" s="230"/>
      <c r="M5" s="230"/>
      <c r="N5" s="230" t="s">
        <v>28</v>
      </c>
      <c r="O5" s="230"/>
      <c r="P5" s="230"/>
      <c r="Q5" s="230" t="s">
        <v>29</v>
      </c>
      <c r="R5" s="230"/>
      <c r="S5" s="230"/>
      <c r="T5" s="230" t="s">
        <v>30</v>
      </c>
      <c r="U5" s="230"/>
      <c r="V5" s="230"/>
      <c r="W5" s="230" t="s">
        <v>31</v>
      </c>
      <c r="X5" s="230"/>
      <c r="Y5" s="230"/>
      <c r="Z5" s="230" t="s">
        <v>32</v>
      </c>
      <c r="AA5" s="230"/>
      <c r="AB5" s="230"/>
      <c r="AC5" s="230" t="s">
        <v>33</v>
      </c>
      <c r="AD5" s="230"/>
      <c r="AE5" s="230"/>
      <c r="AF5" s="230" t="s">
        <v>34</v>
      </c>
      <c r="AG5" s="230"/>
      <c r="AH5" s="230"/>
      <c r="AI5" s="230" t="s">
        <v>35</v>
      </c>
      <c r="AJ5" s="230"/>
      <c r="AK5" s="230"/>
      <c r="AL5" s="230" t="s">
        <v>36</v>
      </c>
      <c r="AM5" s="230"/>
      <c r="AN5" s="255"/>
    </row>
    <row r="6" spans="1:41" ht="32.25" thickBot="1" x14ac:dyDescent="0.3">
      <c r="A6" s="235"/>
      <c r="B6" s="236"/>
      <c r="C6" s="239"/>
      <c r="D6" s="242"/>
      <c r="E6" s="50" t="s">
        <v>37</v>
      </c>
      <c r="F6" s="51" t="s">
        <v>38</v>
      </c>
      <c r="G6" s="51" t="s">
        <v>39</v>
      </c>
      <c r="H6" s="51" t="s">
        <v>37</v>
      </c>
      <c r="I6" s="51" t="s">
        <v>38</v>
      </c>
      <c r="J6" s="51" t="s">
        <v>39</v>
      </c>
      <c r="K6" s="51" t="s">
        <v>37</v>
      </c>
      <c r="L6" s="51" t="s">
        <v>38</v>
      </c>
      <c r="M6" s="51" t="s">
        <v>39</v>
      </c>
      <c r="N6" s="51" t="s">
        <v>37</v>
      </c>
      <c r="O6" s="51" t="s">
        <v>38</v>
      </c>
      <c r="P6" s="51" t="s">
        <v>39</v>
      </c>
      <c r="Q6" s="51" t="s">
        <v>37</v>
      </c>
      <c r="R6" s="51" t="s">
        <v>38</v>
      </c>
      <c r="S6" s="51" t="s">
        <v>39</v>
      </c>
      <c r="T6" s="51" t="s">
        <v>37</v>
      </c>
      <c r="U6" s="51" t="s">
        <v>38</v>
      </c>
      <c r="V6" s="51" t="s">
        <v>39</v>
      </c>
      <c r="W6" s="51" t="s">
        <v>37</v>
      </c>
      <c r="X6" s="51" t="s">
        <v>38</v>
      </c>
      <c r="Y6" s="51" t="s">
        <v>39</v>
      </c>
      <c r="Z6" s="51" t="s">
        <v>37</v>
      </c>
      <c r="AA6" s="51" t="s">
        <v>38</v>
      </c>
      <c r="AB6" s="51" t="s">
        <v>39</v>
      </c>
      <c r="AC6" s="51" t="s">
        <v>37</v>
      </c>
      <c r="AD6" s="51" t="s">
        <v>38</v>
      </c>
      <c r="AE6" s="51" t="s">
        <v>39</v>
      </c>
      <c r="AF6" s="51" t="s">
        <v>37</v>
      </c>
      <c r="AG6" s="51" t="s">
        <v>38</v>
      </c>
      <c r="AH6" s="51" t="s">
        <v>39</v>
      </c>
      <c r="AI6" s="51" t="s">
        <v>37</v>
      </c>
      <c r="AJ6" s="51" t="s">
        <v>38</v>
      </c>
      <c r="AK6" s="51" t="s">
        <v>39</v>
      </c>
      <c r="AL6" s="51" t="s">
        <v>37</v>
      </c>
      <c r="AM6" s="51" t="s">
        <v>38</v>
      </c>
      <c r="AN6" s="52" t="s">
        <v>39</v>
      </c>
    </row>
    <row r="7" spans="1:41" ht="16.5" thickBot="1" x14ac:dyDescent="0.3">
      <c r="A7" s="256">
        <v>1</v>
      </c>
      <c r="B7" s="257"/>
      <c r="C7" s="149">
        <v>2</v>
      </c>
      <c r="D7" s="148">
        <v>3</v>
      </c>
      <c r="E7" s="258">
        <v>4</v>
      </c>
      <c r="F7" s="258"/>
      <c r="G7" s="258"/>
      <c r="H7" s="258">
        <v>5</v>
      </c>
      <c r="I7" s="258"/>
      <c r="J7" s="258"/>
      <c r="K7" s="258">
        <v>6</v>
      </c>
      <c r="L7" s="258"/>
      <c r="M7" s="258"/>
      <c r="N7" s="258">
        <v>7</v>
      </c>
      <c r="O7" s="258"/>
      <c r="P7" s="258"/>
      <c r="Q7" s="258">
        <v>8</v>
      </c>
      <c r="R7" s="258"/>
      <c r="S7" s="258"/>
      <c r="T7" s="258">
        <v>9</v>
      </c>
      <c r="U7" s="258"/>
      <c r="V7" s="258"/>
      <c r="W7" s="258">
        <v>10</v>
      </c>
      <c r="X7" s="258"/>
      <c r="Y7" s="258"/>
      <c r="Z7" s="258">
        <v>11</v>
      </c>
      <c r="AA7" s="258"/>
      <c r="AB7" s="258"/>
      <c r="AC7" s="258">
        <v>12</v>
      </c>
      <c r="AD7" s="258"/>
      <c r="AE7" s="258"/>
      <c r="AF7" s="258">
        <v>13</v>
      </c>
      <c r="AG7" s="258"/>
      <c r="AH7" s="258"/>
      <c r="AI7" s="258">
        <v>14</v>
      </c>
      <c r="AJ7" s="258"/>
      <c r="AK7" s="258"/>
      <c r="AL7" s="258">
        <v>15</v>
      </c>
      <c r="AM7" s="258"/>
      <c r="AN7" s="259"/>
    </row>
    <row r="8" spans="1:41" ht="16.5" thickBot="1" x14ac:dyDescent="0.3">
      <c r="A8" s="260" t="s">
        <v>40</v>
      </c>
      <c r="B8" s="261"/>
      <c r="C8" s="7"/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10"/>
    </row>
    <row r="9" spans="1:41" ht="15.75" customHeight="1" x14ac:dyDescent="0.25">
      <c r="A9" s="249" t="s">
        <v>595</v>
      </c>
      <c r="B9" s="106" t="s">
        <v>41</v>
      </c>
      <c r="C9" s="252" t="s">
        <v>17</v>
      </c>
      <c r="D9" s="11">
        <f>D10++D11+D12+D13</f>
        <v>0</v>
      </c>
      <c r="E9" s="11">
        <f t="shared" ref="E9:AN9" si="0">E10++E11+E12+E13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11">
        <f t="shared" si="0"/>
        <v>0</v>
      </c>
      <c r="P9" s="11">
        <f t="shared" si="0"/>
        <v>0</v>
      </c>
      <c r="Q9" s="11">
        <f t="shared" si="0"/>
        <v>0</v>
      </c>
      <c r="R9" s="11">
        <f t="shared" si="0"/>
        <v>0</v>
      </c>
      <c r="S9" s="11">
        <f t="shared" si="0"/>
        <v>0</v>
      </c>
      <c r="T9" s="11">
        <f t="shared" si="0"/>
        <v>0</v>
      </c>
      <c r="U9" s="11">
        <f t="shared" si="0"/>
        <v>0</v>
      </c>
      <c r="V9" s="11">
        <f t="shared" si="0"/>
        <v>0</v>
      </c>
      <c r="W9" s="11">
        <f t="shared" si="0"/>
        <v>0</v>
      </c>
      <c r="X9" s="11">
        <f t="shared" si="0"/>
        <v>0</v>
      </c>
      <c r="Y9" s="11">
        <f t="shared" si="0"/>
        <v>0</v>
      </c>
      <c r="Z9" s="11">
        <f t="shared" si="0"/>
        <v>0</v>
      </c>
      <c r="AA9" s="11">
        <f t="shared" si="0"/>
        <v>0</v>
      </c>
      <c r="AB9" s="11">
        <f t="shared" si="0"/>
        <v>0</v>
      </c>
      <c r="AC9" s="11">
        <f t="shared" si="0"/>
        <v>0</v>
      </c>
      <c r="AD9" s="11">
        <f t="shared" si="0"/>
        <v>0</v>
      </c>
      <c r="AE9" s="11">
        <f t="shared" si="0"/>
        <v>0</v>
      </c>
      <c r="AF9" s="11">
        <f t="shared" si="0"/>
        <v>0</v>
      </c>
      <c r="AG9" s="11">
        <f t="shared" si="0"/>
        <v>0</v>
      </c>
      <c r="AH9" s="11">
        <f t="shared" si="0"/>
        <v>0</v>
      </c>
      <c r="AI9" s="11">
        <f t="shared" si="0"/>
        <v>0</v>
      </c>
      <c r="AJ9" s="11">
        <f t="shared" si="0"/>
        <v>0</v>
      </c>
      <c r="AK9" s="11">
        <f t="shared" si="0"/>
        <v>0</v>
      </c>
      <c r="AL9" s="11">
        <f t="shared" si="0"/>
        <v>0</v>
      </c>
      <c r="AM9" s="11">
        <f t="shared" si="0"/>
        <v>0</v>
      </c>
      <c r="AN9" s="11">
        <f t="shared" si="0"/>
        <v>0</v>
      </c>
    </row>
    <row r="10" spans="1:41" ht="32.25" customHeight="1" x14ac:dyDescent="0.25">
      <c r="A10" s="250"/>
      <c r="B10" s="107" t="s">
        <v>42</v>
      </c>
      <c r="C10" s="253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4"/>
    </row>
    <row r="11" spans="1:41" ht="23.25" customHeight="1" x14ac:dyDescent="0.25">
      <c r="A11" s="250"/>
      <c r="B11" s="107" t="s">
        <v>43</v>
      </c>
      <c r="C11" s="253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4"/>
    </row>
    <row r="12" spans="1:41" ht="19.5" customHeight="1" x14ac:dyDescent="0.25">
      <c r="A12" s="250"/>
      <c r="B12" s="107" t="s">
        <v>44</v>
      </c>
      <c r="C12" s="253"/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20"/>
    </row>
    <row r="13" spans="1:41" ht="18.75" customHeight="1" thickBot="1" x14ac:dyDescent="0.3">
      <c r="A13" s="251"/>
      <c r="B13" s="108" t="s">
        <v>45</v>
      </c>
      <c r="C13" s="25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7"/>
    </row>
    <row r="14" spans="1:41" ht="15.75" customHeight="1" x14ac:dyDescent="0.25">
      <c r="A14" s="249" t="s">
        <v>596</v>
      </c>
      <c r="B14" s="106" t="s">
        <v>41</v>
      </c>
      <c r="C14" s="252" t="s">
        <v>17</v>
      </c>
      <c r="D14" s="11">
        <f>D15++D16+D17+D18</f>
        <v>3.5</v>
      </c>
      <c r="E14" s="11">
        <f t="shared" ref="E14:AN14" si="1">E15++E16+E17+E18</f>
        <v>0</v>
      </c>
      <c r="F14" s="11">
        <f t="shared" si="1"/>
        <v>0</v>
      </c>
      <c r="G14" s="11">
        <f t="shared" si="1"/>
        <v>0</v>
      </c>
      <c r="H14" s="11">
        <f t="shared" si="1"/>
        <v>0</v>
      </c>
      <c r="I14" s="11">
        <f t="shared" si="1"/>
        <v>0</v>
      </c>
      <c r="J14" s="11">
        <f t="shared" si="1"/>
        <v>0</v>
      </c>
      <c r="K14" s="11">
        <f t="shared" si="1"/>
        <v>0</v>
      </c>
      <c r="L14" s="11">
        <f t="shared" si="1"/>
        <v>0</v>
      </c>
      <c r="M14" s="11">
        <f t="shared" si="1"/>
        <v>0</v>
      </c>
      <c r="N14" s="11">
        <f t="shared" si="1"/>
        <v>0</v>
      </c>
      <c r="O14" s="11">
        <f t="shared" si="1"/>
        <v>0</v>
      </c>
      <c r="P14" s="11">
        <f t="shared" si="1"/>
        <v>0</v>
      </c>
      <c r="Q14" s="11">
        <f t="shared" si="1"/>
        <v>0</v>
      </c>
      <c r="R14" s="11">
        <f t="shared" si="1"/>
        <v>0</v>
      </c>
      <c r="S14" s="11">
        <f t="shared" si="1"/>
        <v>0</v>
      </c>
      <c r="T14" s="11">
        <f t="shared" si="1"/>
        <v>0</v>
      </c>
      <c r="U14" s="11">
        <f t="shared" si="1"/>
        <v>0</v>
      </c>
      <c r="V14" s="11">
        <f t="shared" si="1"/>
        <v>0</v>
      </c>
      <c r="W14" s="11">
        <f t="shared" si="1"/>
        <v>0</v>
      </c>
      <c r="X14" s="11">
        <f t="shared" si="1"/>
        <v>3.5</v>
      </c>
      <c r="Y14" s="11">
        <f t="shared" si="1"/>
        <v>3.5</v>
      </c>
      <c r="Z14" s="11">
        <f t="shared" si="1"/>
        <v>3.5</v>
      </c>
      <c r="AA14" s="11">
        <f t="shared" si="1"/>
        <v>3.5</v>
      </c>
      <c r="AB14" s="11">
        <f t="shared" si="1"/>
        <v>3.5</v>
      </c>
      <c r="AC14" s="11">
        <f t="shared" si="1"/>
        <v>3.5</v>
      </c>
      <c r="AD14" s="11">
        <f t="shared" si="1"/>
        <v>3.5</v>
      </c>
      <c r="AE14" s="11">
        <f t="shared" si="1"/>
        <v>3.5</v>
      </c>
      <c r="AF14" s="11">
        <f t="shared" si="1"/>
        <v>3.5</v>
      </c>
      <c r="AG14" s="11">
        <f t="shared" si="1"/>
        <v>3.5</v>
      </c>
      <c r="AH14" s="11">
        <f t="shared" si="1"/>
        <v>3.5</v>
      </c>
      <c r="AI14" s="11">
        <f t="shared" si="1"/>
        <v>3.5</v>
      </c>
      <c r="AJ14" s="11">
        <f t="shared" si="1"/>
        <v>3.5</v>
      </c>
      <c r="AK14" s="11">
        <f t="shared" si="1"/>
        <v>3.5</v>
      </c>
      <c r="AL14" s="11">
        <f t="shared" si="1"/>
        <v>3.5</v>
      </c>
      <c r="AM14" s="11">
        <f t="shared" si="1"/>
        <v>3.5</v>
      </c>
      <c r="AN14" s="11">
        <f t="shared" si="1"/>
        <v>3.5</v>
      </c>
    </row>
    <row r="15" spans="1:41" ht="28.5" customHeight="1" x14ac:dyDescent="0.25">
      <c r="A15" s="250"/>
      <c r="B15" s="107" t="s">
        <v>42</v>
      </c>
      <c r="C15" s="253"/>
      <c r="D15" s="12">
        <v>0.4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>
        <v>0.4</v>
      </c>
      <c r="Y15" s="13">
        <v>0.4</v>
      </c>
      <c r="Z15" s="13">
        <v>0.4</v>
      </c>
      <c r="AA15" s="13">
        <v>0.4</v>
      </c>
      <c r="AB15" s="13">
        <v>0.4</v>
      </c>
      <c r="AC15" s="13">
        <v>0.4</v>
      </c>
      <c r="AD15" s="13">
        <v>0.4</v>
      </c>
      <c r="AE15" s="13">
        <v>0.4</v>
      </c>
      <c r="AF15" s="13">
        <v>0.4</v>
      </c>
      <c r="AG15" s="13">
        <v>0.4</v>
      </c>
      <c r="AH15" s="13">
        <v>0.4</v>
      </c>
      <c r="AI15" s="13">
        <v>0.4</v>
      </c>
      <c r="AJ15" s="13">
        <v>0.4</v>
      </c>
      <c r="AK15" s="13">
        <v>0.4</v>
      </c>
      <c r="AL15" s="13">
        <v>0.4</v>
      </c>
      <c r="AM15" s="13">
        <v>0.4</v>
      </c>
      <c r="AN15" s="13">
        <v>0.4</v>
      </c>
    </row>
    <row r="16" spans="1:41" ht="24" customHeight="1" x14ac:dyDescent="0.25">
      <c r="A16" s="250"/>
      <c r="B16" s="107" t="s">
        <v>43</v>
      </c>
      <c r="C16" s="253"/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1:40" ht="23.25" customHeight="1" x14ac:dyDescent="0.25">
      <c r="A17" s="250"/>
      <c r="B17" s="107" t="s">
        <v>44</v>
      </c>
      <c r="C17" s="253"/>
      <c r="D17" s="12">
        <v>3.1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>
        <v>3.1</v>
      </c>
      <c r="Y17" s="13">
        <v>3.1</v>
      </c>
      <c r="Z17" s="13">
        <v>3.1</v>
      </c>
      <c r="AA17" s="13">
        <v>3.1</v>
      </c>
      <c r="AB17" s="13">
        <v>3.1</v>
      </c>
      <c r="AC17" s="13">
        <v>3.1</v>
      </c>
      <c r="AD17" s="13">
        <v>3.1</v>
      </c>
      <c r="AE17" s="13">
        <v>3.1</v>
      </c>
      <c r="AF17" s="13">
        <v>3.1</v>
      </c>
      <c r="AG17" s="13">
        <v>3.1</v>
      </c>
      <c r="AH17" s="13">
        <v>3.1</v>
      </c>
      <c r="AI17" s="13">
        <v>3.1</v>
      </c>
      <c r="AJ17" s="13">
        <v>3.1</v>
      </c>
      <c r="AK17" s="13">
        <v>3.1</v>
      </c>
      <c r="AL17" s="13">
        <v>3.1</v>
      </c>
      <c r="AM17" s="13">
        <v>3.1</v>
      </c>
      <c r="AN17" s="13">
        <v>3.1</v>
      </c>
    </row>
    <row r="18" spans="1:40" ht="25.5" customHeight="1" thickBot="1" x14ac:dyDescent="0.3">
      <c r="A18" s="251"/>
      <c r="B18" s="108" t="s">
        <v>45</v>
      </c>
      <c r="C18" s="25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55"/>
      <c r="AN18" s="17"/>
    </row>
    <row r="19" spans="1:40" ht="18" customHeight="1" x14ac:dyDescent="0.25">
      <c r="A19" s="266" t="s">
        <v>46</v>
      </c>
      <c r="B19" s="106" t="s">
        <v>41</v>
      </c>
      <c r="C19" s="269" t="s">
        <v>17</v>
      </c>
      <c r="D19" s="11">
        <f>D20++D21+D22+D23</f>
        <v>31.1</v>
      </c>
      <c r="E19" s="11">
        <f t="shared" ref="E19:AN19" si="2">E20++E21+E22+E23</f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17</v>
      </c>
      <c r="R19" s="11">
        <f t="shared" si="2"/>
        <v>17</v>
      </c>
      <c r="S19" s="11">
        <f t="shared" si="2"/>
        <v>17</v>
      </c>
      <c r="T19" s="11">
        <f t="shared" si="2"/>
        <v>17</v>
      </c>
      <c r="U19" s="11">
        <f t="shared" si="2"/>
        <v>20.100000000000001</v>
      </c>
      <c r="V19" s="11">
        <f t="shared" si="2"/>
        <v>20.100000000000001</v>
      </c>
      <c r="W19" s="11">
        <f t="shared" si="2"/>
        <v>20.100000000000001</v>
      </c>
      <c r="X19" s="11">
        <f t="shared" si="2"/>
        <v>20.100000000000001</v>
      </c>
      <c r="Y19" s="11">
        <f t="shared" si="2"/>
        <v>20.100000000000001</v>
      </c>
      <c r="Z19" s="11">
        <f t="shared" si="2"/>
        <v>20.100000000000001</v>
      </c>
      <c r="AA19" s="11">
        <f t="shared" si="2"/>
        <v>20.100000000000001</v>
      </c>
      <c r="AB19" s="11">
        <f t="shared" si="2"/>
        <v>31.1</v>
      </c>
      <c r="AC19" s="11">
        <f t="shared" si="2"/>
        <v>31.1</v>
      </c>
      <c r="AD19" s="11">
        <f t="shared" si="2"/>
        <v>31.1</v>
      </c>
      <c r="AE19" s="11">
        <f t="shared" si="2"/>
        <v>31.1</v>
      </c>
      <c r="AF19" s="11">
        <f t="shared" si="2"/>
        <v>31.1</v>
      </c>
      <c r="AG19" s="11">
        <f t="shared" si="2"/>
        <v>31.1</v>
      </c>
      <c r="AH19" s="11">
        <f t="shared" si="2"/>
        <v>31.1</v>
      </c>
      <c r="AI19" s="11">
        <f t="shared" si="2"/>
        <v>31.1</v>
      </c>
      <c r="AJ19" s="11">
        <f t="shared" si="2"/>
        <v>31.1</v>
      </c>
      <c r="AK19" s="11">
        <f t="shared" si="2"/>
        <v>31.1</v>
      </c>
      <c r="AL19" s="11">
        <f t="shared" si="2"/>
        <v>31.1</v>
      </c>
      <c r="AM19" s="11">
        <f t="shared" si="2"/>
        <v>31.1</v>
      </c>
      <c r="AN19" s="11">
        <f t="shared" si="2"/>
        <v>31.1</v>
      </c>
    </row>
    <row r="20" spans="1:40" ht="22.5" customHeight="1" x14ac:dyDescent="0.25">
      <c r="A20" s="267"/>
      <c r="B20" s="107" t="s">
        <v>42</v>
      </c>
      <c r="C20" s="270"/>
      <c r="D20" s="12">
        <v>24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13</v>
      </c>
      <c r="R20" s="13">
        <v>13</v>
      </c>
      <c r="S20" s="13">
        <v>13</v>
      </c>
      <c r="T20" s="13">
        <v>13</v>
      </c>
      <c r="U20" s="13">
        <v>13</v>
      </c>
      <c r="V20" s="13">
        <v>13</v>
      </c>
      <c r="W20" s="13">
        <v>13</v>
      </c>
      <c r="X20" s="13">
        <v>13</v>
      </c>
      <c r="Y20" s="13">
        <v>13</v>
      </c>
      <c r="Z20" s="13">
        <v>13</v>
      </c>
      <c r="AA20" s="13">
        <v>13</v>
      </c>
      <c r="AB20" s="13">
        <v>24</v>
      </c>
      <c r="AC20" s="13">
        <v>24</v>
      </c>
      <c r="AD20" s="13">
        <v>24</v>
      </c>
      <c r="AE20" s="13">
        <v>24</v>
      </c>
      <c r="AF20" s="13">
        <v>24</v>
      </c>
      <c r="AG20" s="13">
        <v>24</v>
      </c>
      <c r="AH20" s="13">
        <v>24</v>
      </c>
      <c r="AI20" s="13">
        <v>24</v>
      </c>
      <c r="AJ20" s="13">
        <v>24</v>
      </c>
      <c r="AK20" s="13">
        <v>24</v>
      </c>
      <c r="AL20" s="13">
        <v>24</v>
      </c>
      <c r="AM20" s="13">
        <v>24</v>
      </c>
      <c r="AN20" s="13">
        <v>24</v>
      </c>
    </row>
    <row r="21" spans="1:40" ht="26.25" customHeight="1" x14ac:dyDescent="0.25">
      <c r="A21" s="267"/>
      <c r="B21" s="107" t="s">
        <v>43</v>
      </c>
      <c r="C21" s="270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4"/>
    </row>
    <row r="22" spans="1:40" ht="22.5" customHeight="1" x14ac:dyDescent="0.25">
      <c r="A22" s="267"/>
      <c r="B22" s="107" t="s">
        <v>44</v>
      </c>
      <c r="C22" s="270"/>
      <c r="D22" s="12">
        <v>7.1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>
        <v>4</v>
      </c>
      <c r="R22" s="13">
        <v>4</v>
      </c>
      <c r="S22" s="13">
        <v>4</v>
      </c>
      <c r="T22" s="13">
        <v>4</v>
      </c>
      <c r="U22" s="13">
        <v>7.1</v>
      </c>
      <c r="V22" s="13">
        <v>7.1</v>
      </c>
      <c r="W22" s="13">
        <v>7.1</v>
      </c>
      <c r="X22" s="13">
        <v>7.1</v>
      </c>
      <c r="Y22" s="13">
        <v>7.1</v>
      </c>
      <c r="Z22" s="13">
        <v>7.1</v>
      </c>
      <c r="AA22" s="13">
        <v>7.1</v>
      </c>
      <c r="AB22" s="13">
        <v>7.1</v>
      </c>
      <c r="AC22" s="13">
        <v>7.1</v>
      </c>
      <c r="AD22" s="13">
        <v>7.1</v>
      </c>
      <c r="AE22" s="13">
        <v>7.1</v>
      </c>
      <c r="AF22" s="13">
        <v>7.1</v>
      </c>
      <c r="AG22" s="13">
        <v>7.1</v>
      </c>
      <c r="AH22" s="13">
        <v>7.1</v>
      </c>
      <c r="AI22" s="13">
        <v>7.1</v>
      </c>
      <c r="AJ22" s="13">
        <v>7.1</v>
      </c>
      <c r="AK22" s="13">
        <v>7.1</v>
      </c>
      <c r="AL22" s="13">
        <v>7.1</v>
      </c>
      <c r="AM22" s="13">
        <v>7.1</v>
      </c>
      <c r="AN22" s="13">
        <v>7.1</v>
      </c>
    </row>
    <row r="23" spans="1:40" ht="24" customHeight="1" thickBot="1" x14ac:dyDescent="0.3">
      <c r="A23" s="268"/>
      <c r="B23" s="108" t="s">
        <v>45</v>
      </c>
      <c r="C23" s="271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56"/>
    </row>
    <row r="24" spans="1:40" ht="21" customHeight="1" x14ac:dyDescent="0.25">
      <c r="A24" s="262" t="s">
        <v>47</v>
      </c>
      <c r="B24" s="109" t="s">
        <v>41</v>
      </c>
      <c r="C24" s="274" t="s">
        <v>17</v>
      </c>
      <c r="D24" s="11">
        <f>D25++D26+D27+D28</f>
        <v>91.103200000000001</v>
      </c>
      <c r="E24" s="11">
        <f t="shared" ref="E24:AN24" si="3">E25++E26+E27+E28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0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11">
        <f t="shared" si="3"/>
        <v>0</v>
      </c>
      <c r="R24" s="11">
        <f t="shared" si="3"/>
        <v>42</v>
      </c>
      <c r="S24" s="11">
        <f t="shared" si="3"/>
        <v>42</v>
      </c>
      <c r="T24" s="11">
        <f t="shared" si="3"/>
        <v>42</v>
      </c>
      <c r="U24" s="11">
        <f t="shared" si="3"/>
        <v>91.103200000000001</v>
      </c>
      <c r="V24" s="11">
        <f t="shared" si="3"/>
        <v>91.103200000000001</v>
      </c>
      <c r="W24" s="11">
        <f t="shared" si="3"/>
        <v>91.103200000000001</v>
      </c>
      <c r="X24" s="11">
        <f t="shared" si="3"/>
        <v>91.103200000000001</v>
      </c>
      <c r="Y24" s="11">
        <f t="shared" si="3"/>
        <v>91.103200000000001</v>
      </c>
      <c r="Z24" s="11">
        <f t="shared" si="3"/>
        <v>91.103200000000001</v>
      </c>
      <c r="AA24" s="11">
        <f t="shared" si="3"/>
        <v>91.103200000000001</v>
      </c>
      <c r="AB24" s="11">
        <f t="shared" si="3"/>
        <v>91.103200000000001</v>
      </c>
      <c r="AC24" s="11">
        <f t="shared" si="3"/>
        <v>91.103200000000001</v>
      </c>
      <c r="AD24" s="11">
        <f t="shared" si="3"/>
        <v>91.103200000000001</v>
      </c>
      <c r="AE24" s="11">
        <f t="shared" si="3"/>
        <v>91.103200000000001</v>
      </c>
      <c r="AF24" s="11">
        <f t="shared" si="3"/>
        <v>91.103200000000001</v>
      </c>
      <c r="AG24" s="11">
        <f t="shared" si="3"/>
        <v>91.103200000000001</v>
      </c>
      <c r="AH24" s="11">
        <f t="shared" si="3"/>
        <v>91.103200000000001</v>
      </c>
      <c r="AI24" s="11">
        <f t="shared" si="3"/>
        <v>91.103200000000001</v>
      </c>
      <c r="AJ24" s="11">
        <f t="shared" si="3"/>
        <v>91.103200000000001</v>
      </c>
      <c r="AK24" s="11">
        <f t="shared" si="3"/>
        <v>91.103200000000001</v>
      </c>
      <c r="AL24" s="11">
        <f t="shared" si="3"/>
        <v>91.103200000000001</v>
      </c>
      <c r="AM24" s="11">
        <f t="shared" si="3"/>
        <v>91.103200000000001</v>
      </c>
      <c r="AN24" s="11">
        <f t="shared" si="3"/>
        <v>91.103200000000001</v>
      </c>
    </row>
    <row r="25" spans="1:40" ht="25.5" customHeight="1" x14ac:dyDescent="0.25">
      <c r="A25" s="272"/>
      <c r="B25" s="107" t="s">
        <v>42</v>
      </c>
      <c r="C25" s="274"/>
      <c r="D25" s="12">
        <v>45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9"/>
      <c r="Q25" s="57"/>
      <c r="R25" s="13">
        <v>30</v>
      </c>
      <c r="S25" s="13">
        <v>30</v>
      </c>
      <c r="T25" s="13">
        <v>30</v>
      </c>
      <c r="U25" s="13">
        <v>45</v>
      </c>
      <c r="V25" s="13">
        <v>45</v>
      </c>
      <c r="W25" s="13">
        <v>45</v>
      </c>
      <c r="X25" s="13">
        <v>45</v>
      </c>
      <c r="Y25" s="13">
        <v>45</v>
      </c>
      <c r="Z25" s="13">
        <v>45</v>
      </c>
      <c r="AA25" s="13">
        <v>45</v>
      </c>
      <c r="AB25" s="13">
        <v>45</v>
      </c>
      <c r="AC25" s="13">
        <v>45</v>
      </c>
      <c r="AD25" s="13">
        <v>45</v>
      </c>
      <c r="AE25" s="13">
        <v>45</v>
      </c>
      <c r="AF25" s="13">
        <v>45</v>
      </c>
      <c r="AG25" s="13">
        <v>45</v>
      </c>
      <c r="AH25" s="13">
        <v>45</v>
      </c>
      <c r="AI25" s="13">
        <v>45</v>
      </c>
      <c r="AJ25" s="13">
        <v>45</v>
      </c>
      <c r="AK25" s="13">
        <v>45</v>
      </c>
      <c r="AL25" s="13">
        <v>45</v>
      </c>
      <c r="AM25" s="13">
        <v>45</v>
      </c>
      <c r="AN25" s="13">
        <v>45</v>
      </c>
    </row>
    <row r="26" spans="1:40" ht="25.5" customHeight="1" x14ac:dyDescent="0.25">
      <c r="A26" s="272"/>
      <c r="B26" s="107" t="s">
        <v>43</v>
      </c>
      <c r="C26" s="274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6.5" customHeight="1" x14ac:dyDescent="0.25">
      <c r="A27" s="272"/>
      <c r="B27" s="107" t="s">
        <v>44</v>
      </c>
      <c r="C27" s="274"/>
      <c r="D27" s="12">
        <v>46.103200000000001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v>12</v>
      </c>
      <c r="S27" s="13">
        <v>12</v>
      </c>
      <c r="T27" s="13">
        <v>12</v>
      </c>
      <c r="U27" s="13">
        <v>46.103200000000001</v>
      </c>
      <c r="V27" s="13">
        <v>46.103200000000001</v>
      </c>
      <c r="W27" s="13">
        <v>46.103200000000001</v>
      </c>
      <c r="X27" s="13">
        <v>46.103200000000001</v>
      </c>
      <c r="Y27" s="13">
        <v>46.103200000000001</v>
      </c>
      <c r="Z27" s="13">
        <v>46.103200000000001</v>
      </c>
      <c r="AA27" s="13">
        <v>46.103200000000001</v>
      </c>
      <c r="AB27" s="13">
        <v>46.103200000000001</v>
      </c>
      <c r="AC27" s="13">
        <v>46.103200000000001</v>
      </c>
      <c r="AD27" s="13">
        <v>46.103200000000001</v>
      </c>
      <c r="AE27" s="13">
        <v>46.103200000000001</v>
      </c>
      <c r="AF27" s="13">
        <v>46.103200000000001</v>
      </c>
      <c r="AG27" s="13">
        <v>46.103200000000001</v>
      </c>
      <c r="AH27" s="13">
        <v>46.103200000000001</v>
      </c>
      <c r="AI27" s="13">
        <v>46.103200000000001</v>
      </c>
      <c r="AJ27" s="13">
        <v>46.103200000000001</v>
      </c>
      <c r="AK27" s="13">
        <v>46.103200000000001</v>
      </c>
      <c r="AL27" s="13">
        <v>46.103200000000001</v>
      </c>
      <c r="AM27" s="13">
        <v>46.103200000000001</v>
      </c>
      <c r="AN27" s="13">
        <v>46.103200000000001</v>
      </c>
    </row>
    <row r="28" spans="1:40" ht="21" customHeight="1" thickBot="1" x14ac:dyDescent="0.3">
      <c r="A28" s="273"/>
      <c r="B28" s="108" t="s">
        <v>45</v>
      </c>
      <c r="C28" s="27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56"/>
    </row>
    <row r="29" spans="1:40" ht="15.75" customHeight="1" x14ac:dyDescent="0.25">
      <c r="A29" s="276" t="s">
        <v>577</v>
      </c>
      <c r="B29" s="109" t="s">
        <v>41</v>
      </c>
      <c r="C29" s="278" t="s">
        <v>21</v>
      </c>
      <c r="D29" s="11">
        <f>D30++D31+D32+D33</f>
        <v>21.599999999999998</v>
      </c>
      <c r="E29" s="11">
        <f t="shared" ref="E29:AN29" si="4">E30++E31+E32+E33</f>
        <v>0</v>
      </c>
      <c r="F29" s="11">
        <f t="shared" si="4"/>
        <v>0</v>
      </c>
      <c r="G29" s="11">
        <f t="shared" si="4"/>
        <v>0</v>
      </c>
      <c r="H29" s="11">
        <f t="shared" si="4"/>
        <v>0</v>
      </c>
      <c r="I29" s="11">
        <f t="shared" si="4"/>
        <v>0</v>
      </c>
      <c r="J29" s="11">
        <f t="shared" si="4"/>
        <v>0</v>
      </c>
      <c r="K29" s="11">
        <f t="shared" si="4"/>
        <v>0</v>
      </c>
      <c r="L29" s="11">
        <f t="shared" si="4"/>
        <v>0</v>
      </c>
      <c r="M29" s="11">
        <f t="shared" si="4"/>
        <v>0</v>
      </c>
      <c r="N29" s="11">
        <f t="shared" si="4"/>
        <v>0</v>
      </c>
      <c r="O29" s="11">
        <f t="shared" si="4"/>
        <v>21.599999999999998</v>
      </c>
      <c r="P29" s="11">
        <f t="shared" si="4"/>
        <v>21.599999999999998</v>
      </c>
      <c r="Q29" s="11">
        <f t="shared" si="4"/>
        <v>21.599999999999998</v>
      </c>
      <c r="R29" s="11">
        <f t="shared" si="4"/>
        <v>21.599999999999998</v>
      </c>
      <c r="S29" s="11">
        <f t="shared" si="4"/>
        <v>21.599999999999998</v>
      </c>
      <c r="T29" s="11">
        <f t="shared" si="4"/>
        <v>21.599999999999998</v>
      </c>
      <c r="U29" s="11">
        <f t="shared" si="4"/>
        <v>21.599999999999998</v>
      </c>
      <c r="V29" s="11">
        <f t="shared" si="4"/>
        <v>21.599999999999998</v>
      </c>
      <c r="W29" s="11">
        <f t="shared" si="4"/>
        <v>21.599999999999998</v>
      </c>
      <c r="X29" s="11">
        <f t="shared" si="4"/>
        <v>21.599999999999998</v>
      </c>
      <c r="Y29" s="11">
        <f t="shared" si="4"/>
        <v>21.599999999999998</v>
      </c>
      <c r="Z29" s="11">
        <f t="shared" si="4"/>
        <v>21.599999999999998</v>
      </c>
      <c r="AA29" s="11">
        <f t="shared" si="4"/>
        <v>21.599999999999998</v>
      </c>
      <c r="AB29" s="11">
        <f t="shared" si="4"/>
        <v>21.599999999999998</v>
      </c>
      <c r="AC29" s="11">
        <f t="shared" si="4"/>
        <v>21.599999999999998</v>
      </c>
      <c r="AD29" s="11">
        <f t="shared" si="4"/>
        <v>21.599999999999998</v>
      </c>
      <c r="AE29" s="11">
        <f t="shared" si="4"/>
        <v>21.599999999999998</v>
      </c>
      <c r="AF29" s="11">
        <f t="shared" si="4"/>
        <v>21.599999999999998</v>
      </c>
      <c r="AG29" s="11">
        <f t="shared" si="4"/>
        <v>21.599999999999998</v>
      </c>
      <c r="AH29" s="11">
        <f t="shared" si="4"/>
        <v>21.599999999999998</v>
      </c>
      <c r="AI29" s="11">
        <f t="shared" si="4"/>
        <v>21.599999999999998</v>
      </c>
      <c r="AJ29" s="11">
        <f t="shared" si="4"/>
        <v>21.599999999999998</v>
      </c>
      <c r="AK29" s="11">
        <f t="shared" si="4"/>
        <v>21.599999999999998</v>
      </c>
      <c r="AL29" s="11">
        <f t="shared" si="4"/>
        <v>21.599999999999998</v>
      </c>
      <c r="AM29" s="11">
        <f t="shared" si="4"/>
        <v>21.599999999999998</v>
      </c>
      <c r="AN29" s="11">
        <f t="shared" si="4"/>
        <v>21.599999999999998</v>
      </c>
    </row>
    <row r="30" spans="1:40" ht="18.75" customHeight="1" x14ac:dyDescent="0.25">
      <c r="A30" s="276"/>
      <c r="B30" s="109" t="s">
        <v>42</v>
      </c>
      <c r="C30" s="264"/>
      <c r="D30" s="18">
        <v>2.7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>
        <v>2.7</v>
      </c>
      <c r="P30" s="19">
        <v>2.7</v>
      </c>
      <c r="Q30" s="19">
        <v>2.7</v>
      </c>
      <c r="R30" s="19">
        <v>2.7</v>
      </c>
      <c r="S30" s="19">
        <v>2.7</v>
      </c>
      <c r="T30" s="19">
        <v>2.7</v>
      </c>
      <c r="U30" s="19">
        <v>2.7</v>
      </c>
      <c r="V30" s="19">
        <v>2.7</v>
      </c>
      <c r="W30" s="19">
        <v>2.7</v>
      </c>
      <c r="X30" s="19">
        <v>2.7</v>
      </c>
      <c r="Y30" s="19">
        <v>2.7</v>
      </c>
      <c r="Z30" s="19">
        <v>2.7</v>
      </c>
      <c r="AA30" s="19">
        <v>2.7</v>
      </c>
      <c r="AB30" s="19">
        <v>2.7</v>
      </c>
      <c r="AC30" s="19">
        <v>2.7</v>
      </c>
      <c r="AD30" s="19">
        <v>2.7</v>
      </c>
      <c r="AE30" s="19">
        <v>2.7</v>
      </c>
      <c r="AF30" s="19">
        <v>2.7</v>
      </c>
      <c r="AG30" s="19">
        <v>2.7</v>
      </c>
      <c r="AH30" s="19">
        <v>2.7</v>
      </c>
      <c r="AI30" s="19">
        <v>2.7</v>
      </c>
      <c r="AJ30" s="19">
        <v>2.7</v>
      </c>
      <c r="AK30" s="19">
        <v>2.7</v>
      </c>
      <c r="AL30" s="19">
        <v>2.7</v>
      </c>
      <c r="AM30" s="19">
        <v>2.7</v>
      </c>
      <c r="AN30" s="19">
        <v>2.7</v>
      </c>
    </row>
    <row r="31" spans="1:40" ht="25.5" customHeight="1" x14ac:dyDescent="0.25">
      <c r="A31" s="276"/>
      <c r="B31" s="109" t="s">
        <v>43</v>
      </c>
      <c r="C31" s="264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5">
      <c r="A32" s="276"/>
      <c r="B32" s="109" t="s">
        <v>44</v>
      </c>
      <c r="C32" s="264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23.25" customHeight="1" thickBot="1" x14ac:dyDescent="0.3">
      <c r="A33" s="277"/>
      <c r="B33" s="110" t="s">
        <v>45</v>
      </c>
      <c r="C33" s="264"/>
      <c r="D33" s="21">
        <v>18.899999999999999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>
        <v>18.899999999999999</v>
      </c>
      <c r="P33" s="22">
        <v>18.899999999999999</v>
      </c>
      <c r="Q33" s="22">
        <v>18.899999999999999</v>
      </c>
      <c r="R33" s="22">
        <v>18.899999999999999</v>
      </c>
      <c r="S33" s="22">
        <v>18.899999999999999</v>
      </c>
      <c r="T33" s="22">
        <v>18.899999999999999</v>
      </c>
      <c r="U33" s="22">
        <v>18.899999999999999</v>
      </c>
      <c r="V33" s="22">
        <v>18.899999999999999</v>
      </c>
      <c r="W33" s="22">
        <v>18.899999999999999</v>
      </c>
      <c r="X33" s="22">
        <v>18.899999999999999</v>
      </c>
      <c r="Y33" s="22">
        <v>18.899999999999999</v>
      </c>
      <c r="Z33" s="22">
        <v>18.899999999999999</v>
      </c>
      <c r="AA33" s="22">
        <v>18.899999999999999</v>
      </c>
      <c r="AB33" s="22">
        <v>18.899999999999999</v>
      </c>
      <c r="AC33" s="22">
        <v>18.899999999999999</v>
      </c>
      <c r="AD33" s="22">
        <v>18.899999999999999</v>
      </c>
      <c r="AE33" s="22">
        <v>18.899999999999999</v>
      </c>
      <c r="AF33" s="22">
        <v>18.899999999999999</v>
      </c>
      <c r="AG33" s="22">
        <v>18.899999999999999</v>
      </c>
      <c r="AH33" s="22">
        <v>18.899999999999999</v>
      </c>
      <c r="AI33" s="22">
        <v>18.899999999999999</v>
      </c>
      <c r="AJ33" s="22">
        <v>18.899999999999999</v>
      </c>
      <c r="AK33" s="22">
        <v>18.899999999999999</v>
      </c>
      <c r="AL33" s="22">
        <v>18.899999999999999</v>
      </c>
      <c r="AM33" s="22">
        <v>18.899999999999999</v>
      </c>
      <c r="AN33" s="22">
        <v>18.899999999999999</v>
      </c>
    </row>
    <row r="34" spans="1:40" ht="18.75" customHeight="1" thickBot="1" x14ac:dyDescent="0.3">
      <c r="A34" s="260" t="s">
        <v>48</v>
      </c>
      <c r="B34" s="261"/>
      <c r="C34" s="7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6"/>
    </row>
    <row r="35" spans="1:40" ht="18" customHeight="1" x14ac:dyDescent="0.25">
      <c r="A35" s="279" t="s">
        <v>580</v>
      </c>
      <c r="B35" s="106" t="s">
        <v>41</v>
      </c>
      <c r="C35" s="278" t="s">
        <v>20</v>
      </c>
      <c r="D35" s="111">
        <f>D36++D37+D38+D39</f>
        <v>22</v>
      </c>
      <c r="E35" s="111">
        <f t="shared" ref="E35:AN35" si="5">E36++E37+E38+E39</f>
        <v>0</v>
      </c>
      <c r="F35" s="111">
        <f t="shared" si="5"/>
        <v>0</v>
      </c>
      <c r="G35" s="111">
        <f t="shared" si="5"/>
        <v>0</v>
      </c>
      <c r="H35" s="111">
        <f t="shared" si="5"/>
        <v>0</v>
      </c>
      <c r="I35" s="111">
        <f t="shared" si="5"/>
        <v>0</v>
      </c>
      <c r="J35" s="111">
        <f t="shared" si="5"/>
        <v>0</v>
      </c>
      <c r="K35" s="111">
        <f t="shared" si="5"/>
        <v>0</v>
      </c>
      <c r="L35" s="111">
        <f t="shared" si="5"/>
        <v>0</v>
      </c>
      <c r="M35" s="111">
        <f t="shared" si="5"/>
        <v>0</v>
      </c>
      <c r="N35" s="111">
        <f t="shared" si="5"/>
        <v>0</v>
      </c>
      <c r="O35" s="111">
        <f t="shared" si="5"/>
        <v>0</v>
      </c>
      <c r="P35" s="111">
        <f t="shared" si="5"/>
        <v>0</v>
      </c>
      <c r="Q35" s="111">
        <f t="shared" si="5"/>
        <v>0</v>
      </c>
      <c r="R35" s="111">
        <f t="shared" si="5"/>
        <v>22</v>
      </c>
      <c r="S35" s="111">
        <f t="shared" si="5"/>
        <v>22</v>
      </c>
      <c r="T35" s="111">
        <f t="shared" si="5"/>
        <v>22</v>
      </c>
      <c r="U35" s="111">
        <f t="shared" si="5"/>
        <v>22</v>
      </c>
      <c r="V35" s="111">
        <f t="shared" si="5"/>
        <v>22</v>
      </c>
      <c r="W35" s="111">
        <f t="shared" si="5"/>
        <v>22</v>
      </c>
      <c r="X35" s="111">
        <f t="shared" si="5"/>
        <v>22</v>
      </c>
      <c r="Y35" s="111">
        <f t="shared" si="5"/>
        <v>22</v>
      </c>
      <c r="Z35" s="111">
        <f t="shared" si="5"/>
        <v>22</v>
      </c>
      <c r="AA35" s="111">
        <f t="shared" si="5"/>
        <v>22</v>
      </c>
      <c r="AB35" s="111">
        <f t="shared" si="5"/>
        <v>22</v>
      </c>
      <c r="AC35" s="111">
        <f t="shared" si="5"/>
        <v>22</v>
      </c>
      <c r="AD35" s="111">
        <f t="shared" si="5"/>
        <v>22</v>
      </c>
      <c r="AE35" s="111">
        <f t="shared" si="5"/>
        <v>22</v>
      </c>
      <c r="AF35" s="111">
        <f t="shared" si="5"/>
        <v>22</v>
      </c>
      <c r="AG35" s="111">
        <f t="shared" si="5"/>
        <v>22</v>
      </c>
      <c r="AH35" s="111">
        <f t="shared" si="5"/>
        <v>22</v>
      </c>
      <c r="AI35" s="111">
        <f t="shared" si="5"/>
        <v>22</v>
      </c>
      <c r="AJ35" s="111">
        <f t="shared" si="5"/>
        <v>22</v>
      </c>
      <c r="AK35" s="111">
        <f t="shared" si="5"/>
        <v>22</v>
      </c>
      <c r="AL35" s="111">
        <f t="shared" si="5"/>
        <v>22</v>
      </c>
      <c r="AM35" s="111">
        <f t="shared" si="5"/>
        <v>22</v>
      </c>
      <c r="AN35" s="111">
        <f t="shared" si="5"/>
        <v>22</v>
      </c>
    </row>
    <row r="36" spans="1:40" ht="18.75" customHeight="1" x14ac:dyDescent="0.25">
      <c r="A36" s="262"/>
      <c r="B36" s="109" t="s">
        <v>42</v>
      </c>
      <c r="C36" s="264"/>
      <c r="D36" s="112">
        <v>7</v>
      </c>
      <c r="E36" s="19"/>
      <c r="F36" s="19"/>
      <c r="G36" s="19"/>
      <c r="H36" s="19"/>
      <c r="I36" s="19"/>
      <c r="J36" s="19"/>
      <c r="K36" s="19"/>
      <c r="L36" s="19"/>
      <c r="M36" s="19"/>
      <c r="N36" s="58"/>
      <c r="O36" s="58"/>
      <c r="P36" s="58"/>
      <c r="Q36" s="58"/>
      <c r="R36" s="58">
        <v>7</v>
      </c>
      <c r="S36" s="58">
        <v>7</v>
      </c>
      <c r="T36" s="58">
        <v>7</v>
      </c>
      <c r="U36" s="58">
        <v>7</v>
      </c>
      <c r="V36" s="58">
        <v>7</v>
      </c>
      <c r="W36" s="58">
        <v>7</v>
      </c>
      <c r="X36" s="58">
        <v>7</v>
      </c>
      <c r="Y36" s="58">
        <v>7</v>
      </c>
      <c r="Z36" s="58">
        <v>7</v>
      </c>
      <c r="AA36" s="58">
        <v>7</v>
      </c>
      <c r="AB36" s="58">
        <v>7</v>
      </c>
      <c r="AC36" s="58">
        <v>7</v>
      </c>
      <c r="AD36" s="58">
        <v>7</v>
      </c>
      <c r="AE36" s="58">
        <v>7</v>
      </c>
      <c r="AF36" s="58">
        <v>7</v>
      </c>
      <c r="AG36" s="58">
        <v>7</v>
      </c>
      <c r="AH36" s="58">
        <v>7</v>
      </c>
      <c r="AI36" s="58">
        <v>7</v>
      </c>
      <c r="AJ36" s="58">
        <v>7</v>
      </c>
      <c r="AK36" s="58">
        <v>7</v>
      </c>
      <c r="AL36" s="58">
        <v>7</v>
      </c>
      <c r="AM36" s="58">
        <v>7</v>
      </c>
      <c r="AN36" s="58">
        <v>7</v>
      </c>
    </row>
    <row r="37" spans="1:40" ht="21" customHeight="1" x14ac:dyDescent="0.25">
      <c r="A37" s="262"/>
      <c r="B37" s="109" t="s">
        <v>43</v>
      </c>
      <c r="C37" s="264"/>
      <c r="D37" s="112"/>
      <c r="E37" s="19"/>
      <c r="F37" s="19"/>
      <c r="G37" s="19"/>
      <c r="H37" s="19"/>
      <c r="I37" s="19"/>
      <c r="J37" s="19"/>
      <c r="K37" s="19"/>
      <c r="L37" s="19"/>
      <c r="M37" s="19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</row>
    <row r="38" spans="1:40" ht="18.75" customHeight="1" x14ac:dyDescent="0.25">
      <c r="A38" s="262"/>
      <c r="B38" s="109" t="s">
        <v>44</v>
      </c>
      <c r="C38" s="264"/>
      <c r="D38" s="112">
        <v>15</v>
      </c>
      <c r="E38" s="19"/>
      <c r="F38" s="19"/>
      <c r="G38" s="19"/>
      <c r="H38" s="19"/>
      <c r="I38" s="19"/>
      <c r="J38" s="19"/>
      <c r="K38" s="19"/>
      <c r="L38" s="19"/>
      <c r="M38" s="19"/>
      <c r="N38" s="59"/>
      <c r="O38" s="59"/>
      <c r="P38" s="59"/>
      <c r="Q38" s="59"/>
      <c r="R38" s="59">
        <v>15</v>
      </c>
      <c r="S38" s="59">
        <v>15</v>
      </c>
      <c r="T38" s="59">
        <v>15</v>
      </c>
      <c r="U38" s="59">
        <v>15</v>
      </c>
      <c r="V38" s="59">
        <v>15</v>
      </c>
      <c r="W38" s="59">
        <v>15</v>
      </c>
      <c r="X38" s="59">
        <v>15</v>
      </c>
      <c r="Y38" s="59">
        <v>15</v>
      </c>
      <c r="Z38" s="59">
        <v>15</v>
      </c>
      <c r="AA38" s="59">
        <v>15</v>
      </c>
      <c r="AB38" s="59">
        <v>15</v>
      </c>
      <c r="AC38" s="59">
        <v>15</v>
      </c>
      <c r="AD38" s="59">
        <v>15</v>
      </c>
      <c r="AE38" s="59">
        <v>15</v>
      </c>
      <c r="AF38" s="59">
        <v>15</v>
      </c>
      <c r="AG38" s="59">
        <v>15</v>
      </c>
      <c r="AH38" s="59">
        <v>15</v>
      </c>
      <c r="AI38" s="59">
        <v>15</v>
      </c>
      <c r="AJ38" s="59">
        <v>15</v>
      </c>
      <c r="AK38" s="59">
        <v>15</v>
      </c>
      <c r="AL38" s="59">
        <v>15</v>
      </c>
      <c r="AM38" s="59">
        <v>15</v>
      </c>
      <c r="AN38" s="59">
        <v>15</v>
      </c>
    </row>
    <row r="39" spans="1:40" ht="22.5" customHeight="1" thickBot="1" x14ac:dyDescent="0.3">
      <c r="A39" s="273"/>
      <c r="B39" s="108" t="s">
        <v>45</v>
      </c>
      <c r="C39" s="26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23"/>
    </row>
    <row r="40" spans="1:40" ht="19.5" customHeight="1" x14ac:dyDescent="0.25">
      <c r="A40" s="262" t="s">
        <v>581</v>
      </c>
      <c r="B40" s="109" t="s">
        <v>41</v>
      </c>
      <c r="C40" s="264" t="s">
        <v>20</v>
      </c>
      <c r="D40" s="111">
        <f>D41++D42+D43+D44</f>
        <v>2</v>
      </c>
      <c r="E40" s="111">
        <f t="shared" ref="E40:AN40" si="6">E41++E42+E43+E44</f>
        <v>0</v>
      </c>
      <c r="F40" s="111">
        <f t="shared" si="6"/>
        <v>0</v>
      </c>
      <c r="G40" s="111">
        <f t="shared" si="6"/>
        <v>0</v>
      </c>
      <c r="H40" s="111">
        <f t="shared" si="6"/>
        <v>0</v>
      </c>
      <c r="I40" s="111">
        <f t="shared" si="6"/>
        <v>0</v>
      </c>
      <c r="J40" s="111">
        <f t="shared" si="6"/>
        <v>0</v>
      </c>
      <c r="K40" s="111">
        <f t="shared" si="6"/>
        <v>0</v>
      </c>
      <c r="L40" s="111">
        <f t="shared" si="6"/>
        <v>0</v>
      </c>
      <c r="M40" s="111">
        <f t="shared" si="6"/>
        <v>0</v>
      </c>
      <c r="N40" s="111">
        <f t="shared" si="6"/>
        <v>0</v>
      </c>
      <c r="O40" s="111">
        <f t="shared" si="6"/>
        <v>0</v>
      </c>
      <c r="P40" s="111">
        <f t="shared" si="6"/>
        <v>2</v>
      </c>
      <c r="Q40" s="111">
        <f t="shared" si="6"/>
        <v>2</v>
      </c>
      <c r="R40" s="111">
        <f t="shared" si="6"/>
        <v>2</v>
      </c>
      <c r="S40" s="111">
        <f t="shared" si="6"/>
        <v>2</v>
      </c>
      <c r="T40" s="111">
        <f t="shared" si="6"/>
        <v>2</v>
      </c>
      <c r="U40" s="111">
        <f t="shared" si="6"/>
        <v>2</v>
      </c>
      <c r="V40" s="111">
        <f t="shared" si="6"/>
        <v>2</v>
      </c>
      <c r="W40" s="111">
        <f t="shared" si="6"/>
        <v>2</v>
      </c>
      <c r="X40" s="111">
        <f t="shared" si="6"/>
        <v>2</v>
      </c>
      <c r="Y40" s="111">
        <f t="shared" si="6"/>
        <v>2</v>
      </c>
      <c r="Z40" s="111">
        <f t="shared" si="6"/>
        <v>2</v>
      </c>
      <c r="AA40" s="111">
        <f t="shared" si="6"/>
        <v>2</v>
      </c>
      <c r="AB40" s="111">
        <f t="shared" si="6"/>
        <v>2</v>
      </c>
      <c r="AC40" s="111">
        <f t="shared" si="6"/>
        <v>2</v>
      </c>
      <c r="AD40" s="111">
        <f t="shared" si="6"/>
        <v>2</v>
      </c>
      <c r="AE40" s="111">
        <f t="shared" si="6"/>
        <v>2</v>
      </c>
      <c r="AF40" s="111">
        <f t="shared" si="6"/>
        <v>2</v>
      </c>
      <c r="AG40" s="111">
        <f t="shared" si="6"/>
        <v>2</v>
      </c>
      <c r="AH40" s="111">
        <f t="shared" si="6"/>
        <v>2</v>
      </c>
      <c r="AI40" s="111">
        <f t="shared" si="6"/>
        <v>2</v>
      </c>
      <c r="AJ40" s="111">
        <f t="shared" si="6"/>
        <v>2</v>
      </c>
      <c r="AK40" s="111">
        <f t="shared" si="6"/>
        <v>2</v>
      </c>
      <c r="AL40" s="111">
        <f t="shared" si="6"/>
        <v>2</v>
      </c>
      <c r="AM40" s="111">
        <f t="shared" si="6"/>
        <v>2</v>
      </c>
      <c r="AN40" s="111">
        <f t="shared" si="6"/>
        <v>2</v>
      </c>
    </row>
    <row r="41" spans="1:40" ht="25.5" customHeight="1" x14ac:dyDescent="0.25">
      <c r="A41" s="262"/>
      <c r="B41" s="109" t="s">
        <v>42</v>
      </c>
      <c r="C41" s="264"/>
      <c r="D41" s="112">
        <v>2</v>
      </c>
      <c r="E41" s="19"/>
      <c r="F41" s="19"/>
      <c r="G41" s="19"/>
      <c r="H41" s="19"/>
      <c r="I41" s="19"/>
      <c r="J41" s="19"/>
      <c r="K41" s="19"/>
      <c r="L41" s="19"/>
      <c r="M41" s="19"/>
      <c r="N41" s="57"/>
      <c r="O41" s="57"/>
      <c r="P41" s="57">
        <v>2</v>
      </c>
      <c r="Q41" s="57">
        <v>2</v>
      </c>
      <c r="R41" s="57">
        <v>2</v>
      </c>
      <c r="S41" s="57">
        <v>2</v>
      </c>
      <c r="T41" s="57">
        <v>2</v>
      </c>
      <c r="U41" s="57">
        <v>2</v>
      </c>
      <c r="V41" s="57">
        <v>2</v>
      </c>
      <c r="W41" s="57">
        <v>2</v>
      </c>
      <c r="X41" s="57">
        <v>2</v>
      </c>
      <c r="Y41" s="57">
        <v>2</v>
      </c>
      <c r="Z41" s="57">
        <v>2</v>
      </c>
      <c r="AA41" s="57">
        <v>2</v>
      </c>
      <c r="AB41" s="57">
        <v>2</v>
      </c>
      <c r="AC41" s="57">
        <v>2</v>
      </c>
      <c r="AD41" s="57">
        <v>2</v>
      </c>
      <c r="AE41" s="57">
        <v>2</v>
      </c>
      <c r="AF41" s="57">
        <v>2</v>
      </c>
      <c r="AG41" s="57">
        <v>2</v>
      </c>
      <c r="AH41" s="57">
        <v>2</v>
      </c>
      <c r="AI41" s="57">
        <v>2</v>
      </c>
      <c r="AJ41" s="57">
        <v>2</v>
      </c>
      <c r="AK41" s="57">
        <v>2</v>
      </c>
      <c r="AL41" s="57">
        <v>2</v>
      </c>
      <c r="AM41" s="57">
        <v>2</v>
      </c>
      <c r="AN41" s="57">
        <v>2</v>
      </c>
    </row>
    <row r="42" spans="1:40" ht="24" customHeight="1" x14ac:dyDescent="0.25">
      <c r="A42" s="262"/>
      <c r="B42" s="109" t="s">
        <v>43</v>
      </c>
      <c r="C42" s="264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60"/>
      <c r="AN42" s="61"/>
    </row>
    <row r="43" spans="1:40" ht="22.5" customHeight="1" x14ac:dyDescent="0.25">
      <c r="A43" s="262"/>
      <c r="B43" s="109" t="s">
        <v>44</v>
      </c>
      <c r="C43" s="264"/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60"/>
      <c r="AN43" s="62"/>
    </row>
    <row r="44" spans="1:40" ht="21" customHeight="1" thickBot="1" x14ac:dyDescent="0.3">
      <c r="A44" s="263"/>
      <c r="B44" s="110" t="s">
        <v>45</v>
      </c>
      <c r="C44" s="265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63"/>
      <c r="AN44" s="23"/>
    </row>
    <row r="45" spans="1:40" ht="19.5" customHeight="1" x14ac:dyDescent="0.25">
      <c r="A45" s="279" t="s">
        <v>582</v>
      </c>
      <c r="B45" s="106" t="s">
        <v>41</v>
      </c>
      <c r="C45" s="278" t="s">
        <v>17</v>
      </c>
      <c r="D45" s="11">
        <f>D46++D47+D48+D49</f>
        <v>0.2</v>
      </c>
      <c r="E45" s="11">
        <f t="shared" ref="E45:AN45" si="7">E46++E47+E48+E49</f>
        <v>0</v>
      </c>
      <c r="F45" s="11">
        <f t="shared" si="7"/>
        <v>0</v>
      </c>
      <c r="G45" s="11">
        <f t="shared" si="7"/>
        <v>0</v>
      </c>
      <c r="H45" s="11">
        <f t="shared" si="7"/>
        <v>0</v>
      </c>
      <c r="I45" s="11">
        <f t="shared" si="7"/>
        <v>0</v>
      </c>
      <c r="J45" s="11">
        <f t="shared" si="7"/>
        <v>0</v>
      </c>
      <c r="K45" s="11">
        <f t="shared" si="7"/>
        <v>0</v>
      </c>
      <c r="L45" s="11">
        <f t="shared" si="7"/>
        <v>0</v>
      </c>
      <c r="M45" s="11">
        <f t="shared" si="7"/>
        <v>0</v>
      </c>
      <c r="N45" s="11">
        <f t="shared" si="7"/>
        <v>0</v>
      </c>
      <c r="O45" s="11">
        <f t="shared" si="7"/>
        <v>0</v>
      </c>
      <c r="P45" s="11">
        <f t="shared" si="7"/>
        <v>0</v>
      </c>
      <c r="Q45" s="11">
        <f t="shared" si="7"/>
        <v>0</v>
      </c>
      <c r="R45" s="11">
        <f t="shared" si="7"/>
        <v>0</v>
      </c>
      <c r="S45" s="11">
        <f t="shared" si="7"/>
        <v>0</v>
      </c>
      <c r="T45" s="11">
        <f t="shared" si="7"/>
        <v>0</v>
      </c>
      <c r="U45" s="11">
        <f t="shared" si="7"/>
        <v>0.2</v>
      </c>
      <c r="V45" s="11">
        <f t="shared" si="7"/>
        <v>0.2</v>
      </c>
      <c r="W45" s="11">
        <f t="shared" si="7"/>
        <v>0.2</v>
      </c>
      <c r="X45" s="11">
        <f t="shared" si="7"/>
        <v>0.2</v>
      </c>
      <c r="Y45" s="11">
        <f t="shared" si="7"/>
        <v>0.2</v>
      </c>
      <c r="Z45" s="11">
        <f t="shared" si="7"/>
        <v>0.2</v>
      </c>
      <c r="AA45" s="11">
        <f t="shared" si="7"/>
        <v>0.2</v>
      </c>
      <c r="AB45" s="11">
        <f t="shared" si="7"/>
        <v>0.2</v>
      </c>
      <c r="AC45" s="11">
        <f t="shared" si="7"/>
        <v>0.2</v>
      </c>
      <c r="AD45" s="11">
        <f t="shared" si="7"/>
        <v>0.2</v>
      </c>
      <c r="AE45" s="11">
        <f t="shared" si="7"/>
        <v>0.2</v>
      </c>
      <c r="AF45" s="11">
        <f t="shared" si="7"/>
        <v>0.2</v>
      </c>
      <c r="AG45" s="11">
        <f t="shared" si="7"/>
        <v>0.2</v>
      </c>
      <c r="AH45" s="11">
        <f t="shared" si="7"/>
        <v>0.2</v>
      </c>
      <c r="AI45" s="11">
        <f t="shared" si="7"/>
        <v>0.2</v>
      </c>
      <c r="AJ45" s="11">
        <f t="shared" si="7"/>
        <v>0.2</v>
      </c>
      <c r="AK45" s="11">
        <f t="shared" si="7"/>
        <v>0.2</v>
      </c>
      <c r="AL45" s="11">
        <f t="shared" si="7"/>
        <v>0.2</v>
      </c>
      <c r="AM45" s="11">
        <f t="shared" si="7"/>
        <v>0.2</v>
      </c>
      <c r="AN45" s="11">
        <f t="shared" si="7"/>
        <v>0.2</v>
      </c>
    </row>
    <row r="46" spans="1:40" ht="22.5" customHeight="1" x14ac:dyDescent="0.25">
      <c r="A46" s="272"/>
      <c r="B46" s="107" t="s">
        <v>42</v>
      </c>
      <c r="C46" s="264"/>
      <c r="D46" s="12">
        <v>0.2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0.2</v>
      </c>
      <c r="V46" s="13">
        <v>0.2</v>
      </c>
      <c r="W46" s="13">
        <v>0.2</v>
      </c>
      <c r="X46" s="13">
        <v>0.2</v>
      </c>
      <c r="Y46" s="13">
        <v>0.2</v>
      </c>
      <c r="Z46" s="13">
        <v>0.2</v>
      </c>
      <c r="AA46" s="13">
        <v>0.2</v>
      </c>
      <c r="AB46" s="13">
        <v>0.2</v>
      </c>
      <c r="AC46" s="13">
        <v>0.2</v>
      </c>
      <c r="AD46" s="13">
        <v>0.2</v>
      </c>
      <c r="AE46" s="13">
        <v>0.2</v>
      </c>
      <c r="AF46" s="13">
        <v>0.2</v>
      </c>
      <c r="AG46" s="13">
        <v>0.2</v>
      </c>
      <c r="AH46" s="13">
        <v>0.2</v>
      </c>
      <c r="AI46" s="13">
        <v>0.2</v>
      </c>
      <c r="AJ46" s="13">
        <v>0.2</v>
      </c>
      <c r="AK46" s="13">
        <v>0.2</v>
      </c>
      <c r="AL46" s="13">
        <v>0.2</v>
      </c>
      <c r="AM46" s="13">
        <v>0.2</v>
      </c>
      <c r="AN46" s="13">
        <v>0.2</v>
      </c>
    </row>
    <row r="47" spans="1:40" ht="23.25" customHeight="1" x14ac:dyDescent="0.25">
      <c r="A47" s="272"/>
      <c r="B47" s="107" t="s">
        <v>43</v>
      </c>
      <c r="C47" s="264"/>
      <c r="D47" s="1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4"/>
    </row>
    <row r="48" spans="1:40" ht="30" customHeight="1" x14ac:dyDescent="0.25">
      <c r="A48" s="272"/>
      <c r="B48" s="107" t="s">
        <v>44</v>
      </c>
      <c r="C48" s="264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4"/>
    </row>
    <row r="49" spans="1:40" ht="24.75" customHeight="1" thickBot="1" x14ac:dyDescent="0.3">
      <c r="A49" s="273"/>
      <c r="B49" s="108" t="s">
        <v>45</v>
      </c>
      <c r="C49" s="26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7"/>
    </row>
    <row r="50" spans="1:40" ht="19.5" customHeight="1" x14ac:dyDescent="0.25">
      <c r="A50" s="280" t="s">
        <v>49</v>
      </c>
      <c r="B50" s="106" t="s">
        <v>41</v>
      </c>
      <c r="C50" s="278" t="s">
        <v>20</v>
      </c>
      <c r="D50" s="111">
        <f>D51++D52+D53+D54</f>
        <v>15</v>
      </c>
      <c r="E50" s="111">
        <f t="shared" ref="E50:AN50" si="8">E51++E52+E53+E54</f>
        <v>0</v>
      </c>
      <c r="F50" s="111">
        <f t="shared" si="8"/>
        <v>0</v>
      </c>
      <c r="G50" s="111">
        <f t="shared" si="8"/>
        <v>0</v>
      </c>
      <c r="H50" s="111">
        <f t="shared" si="8"/>
        <v>0</v>
      </c>
      <c r="I50" s="111">
        <f t="shared" si="8"/>
        <v>0</v>
      </c>
      <c r="J50" s="111">
        <f t="shared" si="8"/>
        <v>0</v>
      </c>
      <c r="K50" s="111">
        <f t="shared" si="8"/>
        <v>0</v>
      </c>
      <c r="L50" s="111">
        <f t="shared" si="8"/>
        <v>0</v>
      </c>
      <c r="M50" s="111">
        <f t="shared" si="8"/>
        <v>0</v>
      </c>
      <c r="N50" s="111">
        <f t="shared" si="8"/>
        <v>0</v>
      </c>
      <c r="O50" s="111">
        <f t="shared" si="8"/>
        <v>0</v>
      </c>
      <c r="P50" s="111">
        <f t="shared" si="8"/>
        <v>0</v>
      </c>
      <c r="Q50" s="111">
        <f t="shared" si="8"/>
        <v>15</v>
      </c>
      <c r="R50" s="111">
        <f t="shared" si="8"/>
        <v>15</v>
      </c>
      <c r="S50" s="111">
        <f t="shared" si="8"/>
        <v>15</v>
      </c>
      <c r="T50" s="111">
        <f t="shared" si="8"/>
        <v>15</v>
      </c>
      <c r="U50" s="111">
        <f t="shared" si="8"/>
        <v>15</v>
      </c>
      <c r="V50" s="111">
        <f t="shared" si="8"/>
        <v>15</v>
      </c>
      <c r="W50" s="111">
        <f t="shared" si="8"/>
        <v>15</v>
      </c>
      <c r="X50" s="111">
        <f t="shared" si="8"/>
        <v>15</v>
      </c>
      <c r="Y50" s="111">
        <f t="shared" si="8"/>
        <v>15</v>
      </c>
      <c r="Z50" s="111">
        <f t="shared" si="8"/>
        <v>15</v>
      </c>
      <c r="AA50" s="111">
        <f t="shared" si="8"/>
        <v>15</v>
      </c>
      <c r="AB50" s="111">
        <f t="shared" si="8"/>
        <v>15</v>
      </c>
      <c r="AC50" s="111">
        <f t="shared" si="8"/>
        <v>15</v>
      </c>
      <c r="AD50" s="111">
        <f t="shared" si="8"/>
        <v>15</v>
      </c>
      <c r="AE50" s="111">
        <f t="shared" si="8"/>
        <v>15</v>
      </c>
      <c r="AF50" s="111">
        <f t="shared" si="8"/>
        <v>15</v>
      </c>
      <c r="AG50" s="111">
        <f t="shared" si="8"/>
        <v>15</v>
      </c>
      <c r="AH50" s="111">
        <f t="shared" si="8"/>
        <v>15</v>
      </c>
      <c r="AI50" s="111">
        <f t="shared" si="8"/>
        <v>15</v>
      </c>
      <c r="AJ50" s="111">
        <f t="shared" si="8"/>
        <v>15</v>
      </c>
      <c r="AK50" s="111">
        <f t="shared" si="8"/>
        <v>15</v>
      </c>
      <c r="AL50" s="111">
        <f t="shared" si="8"/>
        <v>15</v>
      </c>
      <c r="AM50" s="111">
        <f t="shared" si="8"/>
        <v>15</v>
      </c>
      <c r="AN50" s="111">
        <f t="shared" si="8"/>
        <v>15</v>
      </c>
    </row>
    <row r="51" spans="1:40" ht="25.5" customHeight="1" x14ac:dyDescent="0.25">
      <c r="A51" s="281"/>
      <c r="B51" s="110" t="s">
        <v>42</v>
      </c>
      <c r="C51" s="264"/>
      <c r="D51" s="113">
        <v>13</v>
      </c>
      <c r="E51" s="22"/>
      <c r="F51" s="22"/>
      <c r="G51" s="22"/>
      <c r="H51" s="22"/>
      <c r="I51" s="22"/>
      <c r="J51" s="22"/>
      <c r="K51" s="22"/>
      <c r="L51" s="22"/>
      <c r="M51" s="22"/>
      <c r="N51" s="64"/>
      <c r="O51" s="64"/>
      <c r="P51" s="64"/>
      <c r="Q51" s="64">
        <v>13</v>
      </c>
      <c r="R51" s="64">
        <v>13</v>
      </c>
      <c r="S51" s="64">
        <v>13</v>
      </c>
      <c r="T51" s="64">
        <v>13</v>
      </c>
      <c r="U51" s="64">
        <v>13</v>
      </c>
      <c r="V51" s="64">
        <v>13</v>
      </c>
      <c r="W51" s="64">
        <v>13</v>
      </c>
      <c r="X51" s="64">
        <v>13</v>
      </c>
      <c r="Y51" s="64">
        <v>13</v>
      </c>
      <c r="Z51" s="64">
        <v>13</v>
      </c>
      <c r="AA51" s="64">
        <v>13</v>
      </c>
      <c r="AB51" s="64">
        <v>13</v>
      </c>
      <c r="AC51" s="64">
        <v>13</v>
      </c>
      <c r="AD51" s="64">
        <v>13</v>
      </c>
      <c r="AE51" s="64">
        <v>13</v>
      </c>
      <c r="AF51" s="64">
        <v>13</v>
      </c>
      <c r="AG51" s="64">
        <v>13</v>
      </c>
      <c r="AH51" s="64">
        <v>13</v>
      </c>
      <c r="AI51" s="64">
        <v>13</v>
      </c>
      <c r="AJ51" s="64">
        <v>13</v>
      </c>
      <c r="AK51" s="64">
        <v>13</v>
      </c>
      <c r="AL51" s="64">
        <v>13</v>
      </c>
      <c r="AM51" s="64">
        <v>13</v>
      </c>
      <c r="AN51" s="64">
        <v>13</v>
      </c>
    </row>
    <row r="52" spans="1:40" ht="26.25" customHeight="1" x14ac:dyDescent="0.25">
      <c r="A52" s="281"/>
      <c r="B52" s="110" t="s">
        <v>43</v>
      </c>
      <c r="C52" s="264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</row>
    <row r="53" spans="1:40" ht="26.25" customHeight="1" x14ac:dyDescent="0.25">
      <c r="A53" s="281"/>
      <c r="B53" s="110" t="s">
        <v>44</v>
      </c>
      <c r="C53" s="264"/>
      <c r="D53" s="113">
        <v>2</v>
      </c>
      <c r="E53" s="22"/>
      <c r="F53" s="22"/>
      <c r="G53" s="22"/>
      <c r="H53" s="22"/>
      <c r="I53" s="22"/>
      <c r="J53" s="22"/>
      <c r="K53" s="22"/>
      <c r="L53" s="22"/>
      <c r="M53" s="22"/>
      <c r="N53" s="65"/>
      <c r="O53" s="65"/>
      <c r="P53" s="65"/>
      <c r="Q53" s="65">
        <v>2</v>
      </c>
      <c r="R53" s="65">
        <v>2</v>
      </c>
      <c r="S53" s="65">
        <v>2</v>
      </c>
      <c r="T53" s="65">
        <v>2</v>
      </c>
      <c r="U53" s="65">
        <v>2</v>
      </c>
      <c r="V53" s="65">
        <v>2</v>
      </c>
      <c r="W53" s="65">
        <v>2</v>
      </c>
      <c r="X53" s="65">
        <v>2</v>
      </c>
      <c r="Y53" s="65">
        <v>2</v>
      </c>
      <c r="Z53" s="65">
        <v>2</v>
      </c>
      <c r="AA53" s="65">
        <v>2</v>
      </c>
      <c r="AB53" s="65">
        <v>2</v>
      </c>
      <c r="AC53" s="65">
        <v>2</v>
      </c>
      <c r="AD53" s="65">
        <v>2</v>
      </c>
      <c r="AE53" s="65">
        <v>2</v>
      </c>
      <c r="AF53" s="65">
        <v>2</v>
      </c>
      <c r="AG53" s="65">
        <v>2</v>
      </c>
      <c r="AH53" s="65">
        <v>2</v>
      </c>
      <c r="AI53" s="65">
        <v>2</v>
      </c>
      <c r="AJ53" s="65">
        <v>2</v>
      </c>
      <c r="AK53" s="65">
        <v>2</v>
      </c>
      <c r="AL53" s="65">
        <v>2</v>
      </c>
      <c r="AM53" s="65">
        <v>2</v>
      </c>
      <c r="AN53" s="65">
        <v>2</v>
      </c>
    </row>
    <row r="54" spans="1:40" ht="26.25" customHeight="1" thickBot="1" x14ac:dyDescent="0.3">
      <c r="A54" s="282"/>
      <c r="B54" s="108" t="s">
        <v>45</v>
      </c>
      <c r="C54" s="26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7"/>
    </row>
    <row r="55" spans="1:40" ht="27" customHeight="1" x14ac:dyDescent="0.25">
      <c r="A55" s="27"/>
      <c r="B55" s="28"/>
      <c r="C55" s="29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ht="15.75" x14ac:dyDescent="0.25">
      <c r="A56" s="217" t="s">
        <v>591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ht="15.75" x14ac:dyDescent="0.25">
      <c r="A57" s="218" t="s">
        <v>592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ht="15.75" x14ac:dyDescent="0.25">
      <c r="A58" s="217" t="s">
        <v>593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ht="15.75" x14ac:dyDescent="0.25">
      <c r="A59" s="217" t="s">
        <v>594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</row>
  </sheetData>
  <mergeCells count="54">
    <mergeCell ref="A56:N56"/>
    <mergeCell ref="A57:N57"/>
    <mergeCell ref="A58:N58"/>
    <mergeCell ref="A59:N59"/>
    <mergeCell ref="A45:A49"/>
    <mergeCell ref="C45:C49"/>
    <mergeCell ref="A50:A54"/>
    <mergeCell ref="C50:C54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C7:AE7"/>
    <mergeCell ref="AF7:AH7"/>
    <mergeCell ref="AI7:AK7"/>
    <mergeCell ref="AL7:AN7"/>
    <mergeCell ref="A8:B8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Q13"/>
  <sheetViews>
    <sheetView workbookViewId="0">
      <selection activeCell="G11" sqref="G10:G11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73" t="s">
        <v>556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34"/>
    </row>
    <row r="4" spans="1:17" ht="15" customHeight="1" x14ac:dyDescent="0.25">
      <c r="A4" s="174" t="s">
        <v>1</v>
      </c>
      <c r="B4" s="174" t="s">
        <v>91</v>
      </c>
      <c r="C4" s="177" t="s">
        <v>82</v>
      </c>
      <c r="D4" s="177" t="s">
        <v>83</v>
      </c>
      <c r="E4" s="180" t="s">
        <v>92</v>
      </c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2"/>
    </row>
    <row r="5" spans="1:17" ht="15" customHeight="1" x14ac:dyDescent="0.25">
      <c r="A5" s="175"/>
      <c r="B5" s="175"/>
      <c r="C5" s="178"/>
      <c r="D5" s="178"/>
      <c r="E5" s="177" t="s">
        <v>585</v>
      </c>
      <c r="F5" s="183" t="s">
        <v>60</v>
      </c>
      <c r="G5" s="183"/>
      <c r="H5" s="183"/>
      <c r="I5" s="183" t="s">
        <v>64</v>
      </c>
      <c r="J5" s="183"/>
      <c r="K5" s="183"/>
      <c r="L5" s="183" t="s">
        <v>66</v>
      </c>
      <c r="M5" s="183"/>
      <c r="N5" s="183"/>
      <c r="O5" s="183"/>
      <c r="P5" s="183"/>
    </row>
    <row r="6" spans="1:17" ht="47.25" x14ac:dyDescent="0.25">
      <c r="A6" s="176"/>
      <c r="B6" s="176"/>
      <c r="C6" s="179"/>
      <c r="D6" s="179"/>
      <c r="E6" s="179"/>
      <c r="F6" s="35" t="s">
        <v>61</v>
      </c>
      <c r="G6" s="35" t="s">
        <v>62</v>
      </c>
      <c r="H6" s="35" t="s">
        <v>63</v>
      </c>
      <c r="I6" s="35" t="s">
        <v>114</v>
      </c>
      <c r="J6" s="35" t="s">
        <v>89</v>
      </c>
      <c r="K6" s="35" t="s">
        <v>65</v>
      </c>
      <c r="L6" s="35" t="s">
        <v>84</v>
      </c>
      <c r="M6" s="35" t="s">
        <v>88</v>
      </c>
      <c r="N6" s="35" t="s">
        <v>85</v>
      </c>
      <c r="O6" s="35" t="s">
        <v>86</v>
      </c>
      <c r="P6" s="35" t="s">
        <v>87</v>
      </c>
    </row>
    <row r="7" spans="1:17" s="66" customFormat="1" ht="141.75" x14ac:dyDescent="0.25">
      <c r="A7" s="135">
        <v>1</v>
      </c>
      <c r="B7" s="135" t="s">
        <v>113</v>
      </c>
      <c r="C7" s="136" t="s">
        <v>588</v>
      </c>
      <c r="D7" s="135">
        <v>55.3</v>
      </c>
      <c r="E7" s="138">
        <v>39096.387900000002</v>
      </c>
      <c r="F7" s="134">
        <v>15827.3879</v>
      </c>
      <c r="G7" s="134">
        <v>23269</v>
      </c>
      <c r="H7" s="134">
        <v>0</v>
      </c>
      <c r="I7" s="137">
        <v>10222.6</v>
      </c>
      <c r="J7" s="137">
        <v>87.8</v>
      </c>
      <c r="K7" s="137">
        <v>25680.7</v>
      </c>
      <c r="L7" s="137">
        <v>2930.6</v>
      </c>
      <c r="M7" s="137">
        <v>11028.8</v>
      </c>
      <c r="N7" s="137">
        <v>6845.6</v>
      </c>
      <c r="O7" s="137">
        <v>10946.6</v>
      </c>
      <c r="P7" s="137">
        <v>4239.5</v>
      </c>
    </row>
    <row r="8" spans="1:17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7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7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7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7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7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9"/>
  <sheetViews>
    <sheetView workbookViewId="0">
      <selection activeCell="N20" sqref="N20"/>
    </sheetView>
  </sheetViews>
  <sheetFormatPr defaultRowHeight="15" x14ac:dyDescent="0.25"/>
  <cols>
    <col min="2" max="2" width="16.85546875" customWidth="1"/>
    <col min="3" max="3" width="15.85546875" customWidth="1"/>
    <col min="4" max="7" width="7.42578125" customWidth="1"/>
    <col min="8" max="8" width="8.85546875" customWidth="1"/>
    <col min="9" max="22" width="7.42578125" customWidth="1"/>
  </cols>
  <sheetData>
    <row r="1" spans="1:23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23" ht="18.75" x14ac:dyDescent="0.3">
      <c r="A2" s="185" t="s">
        <v>526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43"/>
    </row>
    <row r="3" spans="1:23" ht="18.75" x14ac:dyDescent="0.3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43"/>
    </row>
    <row r="4" spans="1:23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3" ht="15.75" customHeight="1" x14ac:dyDescent="0.25">
      <c r="A5" s="184" t="s">
        <v>93</v>
      </c>
      <c r="B5" s="186" t="s">
        <v>94</v>
      </c>
      <c r="C5" s="186" t="s">
        <v>95</v>
      </c>
      <c r="D5" s="184" t="s">
        <v>115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 t="s">
        <v>96</v>
      </c>
    </row>
    <row r="6" spans="1:23" ht="45.75" customHeight="1" x14ac:dyDescent="0.25">
      <c r="A6" s="184"/>
      <c r="B6" s="186"/>
      <c r="C6" s="186"/>
      <c r="D6" s="141" t="s">
        <v>117</v>
      </c>
      <c r="E6" s="141" t="s">
        <v>118</v>
      </c>
      <c r="F6" s="141" t="s">
        <v>119</v>
      </c>
      <c r="G6" s="141" t="s">
        <v>120</v>
      </c>
      <c r="H6" s="141" t="s">
        <v>121</v>
      </c>
      <c r="I6" s="141" t="s">
        <v>122</v>
      </c>
      <c r="J6" s="141" t="s">
        <v>123</v>
      </c>
      <c r="K6" s="141" t="s">
        <v>125</v>
      </c>
      <c r="L6" s="141" t="s">
        <v>124</v>
      </c>
      <c r="M6" s="141" t="s">
        <v>103</v>
      </c>
      <c r="N6" s="141" t="s">
        <v>126</v>
      </c>
      <c r="O6" s="141" t="s">
        <v>127</v>
      </c>
      <c r="P6" s="141" t="s">
        <v>105</v>
      </c>
      <c r="Q6" s="141" t="s">
        <v>129</v>
      </c>
      <c r="R6" s="141" t="s">
        <v>104</v>
      </c>
      <c r="S6" s="141" t="s">
        <v>128</v>
      </c>
      <c r="T6" s="141" t="s">
        <v>131</v>
      </c>
      <c r="U6" s="141" t="s">
        <v>130</v>
      </c>
      <c r="V6" s="141" t="s">
        <v>132</v>
      </c>
      <c r="W6" s="184"/>
    </row>
    <row r="7" spans="1:23" s="1" customFormat="1" ht="15.75" x14ac:dyDescent="0.25">
      <c r="A7" s="144">
        <v>1</v>
      </c>
      <c r="B7" s="144" t="s">
        <v>113</v>
      </c>
      <c r="C7" s="144" t="s">
        <v>116</v>
      </c>
      <c r="D7" s="140">
        <v>2532</v>
      </c>
      <c r="E7" s="145">
        <v>112.7</v>
      </c>
      <c r="F7" s="145">
        <v>6483.2</v>
      </c>
      <c r="G7" s="145">
        <v>3572.9</v>
      </c>
      <c r="H7" s="142">
        <v>16271.9</v>
      </c>
      <c r="I7" s="145">
        <v>78.900000000000006</v>
      </c>
      <c r="J7" s="145">
        <v>11.6</v>
      </c>
      <c r="K7" s="145">
        <v>24.6</v>
      </c>
      <c r="L7" s="145">
        <v>17.8</v>
      </c>
      <c r="M7" s="145">
        <v>43.3</v>
      </c>
      <c r="N7" s="145">
        <v>1728.3</v>
      </c>
      <c r="O7" s="145">
        <v>544.79999999999995</v>
      </c>
      <c r="P7" s="145">
        <v>1774.7</v>
      </c>
      <c r="Q7" s="145">
        <v>1502.1</v>
      </c>
      <c r="R7" s="145">
        <v>1001.2</v>
      </c>
      <c r="S7" s="145">
        <v>82.4</v>
      </c>
      <c r="T7" s="145">
        <v>7.8</v>
      </c>
      <c r="U7" s="145">
        <v>0.5</v>
      </c>
      <c r="V7" s="145">
        <v>200.4</v>
      </c>
      <c r="W7" s="145">
        <v>35991.099999999991</v>
      </c>
    </row>
    <row r="8" spans="1:23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</row>
    <row r="9" spans="1:23" x14ac:dyDescent="0.25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</row>
  </sheetData>
  <mergeCells count="7">
    <mergeCell ref="W5:W6"/>
    <mergeCell ref="A2:V2"/>
    <mergeCell ref="A5:A6"/>
    <mergeCell ref="B5:B6"/>
    <mergeCell ref="C5:C6"/>
    <mergeCell ref="D5:V5"/>
    <mergeCell ref="A3:V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1"/>
  <sheetViews>
    <sheetView workbookViewId="0">
      <selection activeCell="J4" sqref="J4:R4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73" t="s">
        <v>557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</row>
    <row r="4" spans="1:18" ht="39" customHeight="1" x14ac:dyDescent="0.25">
      <c r="A4" s="187" t="s">
        <v>72</v>
      </c>
      <c r="B4" s="181" t="s">
        <v>558</v>
      </c>
      <c r="C4" s="181"/>
      <c r="D4" s="181"/>
      <c r="E4" s="181"/>
      <c r="F4" s="182"/>
      <c r="G4" s="180" t="s">
        <v>587</v>
      </c>
      <c r="H4" s="181"/>
      <c r="I4" s="182"/>
      <c r="J4" s="180" t="s">
        <v>75</v>
      </c>
      <c r="K4" s="181"/>
      <c r="L4" s="181"/>
      <c r="M4" s="181"/>
      <c r="N4" s="181"/>
      <c r="O4" s="181"/>
      <c r="P4" s="181"/>
      <c r="Q4" s="181"/>
      <c r="R4" s="182"/>
    </row>
    <row r="5" spans="1:18" ht="15.75" x14ac:dyDescent="0.25">
      <c r="A5" s="187"/>
      <c r="B5" s="183" t="s">
        <v>67</v>
      </c>
      <c r="C5" s="183" t="s">
        <v>68</v>
      </c>
      <c r="D5" s="183" t="s">
        <v>69</v>
      </c>
      <c r="E5" s="183" t="s">
        <v>70</v>
      </c>
      <c r="F5" s="183" t="s">
        <v>71</v>
      </c>
      <c r="G5" s="187" t="s">
        <v>73</v>
      </c>
      <c r="H5" s="187" t="s">
        <v>74</v>
      </c>
      <c r="I5" s="187" t="s">
        <v>586</v>
      </c>
      <c r="J5" s="187" t="s">
        <v>76</v>
      </c>
      <c r="K5" s="180" t="s">
        <v>133</v>
      </c>
      <c r="L5" s="181"/>
      <c r="M5" s="181"/>
      <c r="N5" s="181"/>
      <c r="O5" s="181"/>
      <c r="P5" s="182"/>
      <c r="Q5" s="174" t="s">
        <v>77</v>
      </c>
      <c r="R5" s="174" t="s">
        <v>90</v>
      </c>
    </row>
    <row r="6" spans="1:18" ht="15.75" x14ac:dyDescent="0.25">
      <c r="A6" s="187"/>
      <c r="B6" s="183"/>
      <c r="C6" s="183"/>
      <c r="D6" s="183"/>
      <c r="E6" s="183"/>
      <c r="F6" s="183"/>
      <c r="G6" s="187"/>
      <c r="H6" s="187"/>
      <c r="I6" s="187"/>
      <c r="J6" s="187"/>
      <c r="K6" s="188">
        <v>2021</v>
      </c>
      <c r="L6" s="189"/>
      <c r="M6" s="188">
        <v>2022</v>
      </c>
      <c r="N6" s="189"/>
      <c r="O6" s="188">
        <v>2023</v>
      </c>
      <c r="P6" s="189"/>
      <c r="Q6" s="175"/>
      <c r="R6" s="175"/>
    </row>
    <row r="7" spans="1:18" ht="31.5" x14ac:dyDescent="0.25">
      <c r="A7" s="187"/>
      <c r="B7" s="183"/>
      <c r="C7" s="183"/>
      <c r="D7" s="183"/>
      <c r="E7" s="183"/>
      <c r="F7" s="183"/>
      <c r="G7" s="187"/>
      <c r="H7" s="187"/>
      <c r="I7" s="187"/>
      <c r="J7" s="187"/>
      <c r="K7" s="36" t="s">
        <v>97</v>
      </c>
      <c r="L7" s="36" t="s">
        <v>98</v>
      </c>
      <c r="M7" s="36" t="s">
        <v>97</v>
      </c>
      <c r="N7" s="36" t="s">
        <v>98</v>
      </c>
      <c r="O7" s="36" t="s">
        <v>97</v>
      </c>
      <c r="P7" s="36" t="s">
        <v>98</v>
      </c>
      <c r="Q7" s="176"/>
      <c r="R7" s="176"/>
    </row>
    <row r="8" spans="1:18" ht="117.75" customHeight="1" x14ac:dyDescent="0.25">
      <c r="A8" s="186" t="s">
        <v>106</v>
      </c>
      <c r="B8" s="186">
        <v>1577.7</v>
      </c>
      <c r="C8" s="186">
        <v>2241.3000000000002</v>
      </c>
      <c r="D8" s="186">
        <v>6743.4</v>
      </c>
      <c r="E8" s="186">
        <v>24025.7</v>
      </c>
      <c r="F8" s="186">
        <v>4507.8999999999996</v>
      </c>
      <c r="G8" s="186" t="s">
        <v>107</v>
      </c>
      <c r="H8" s="186" t="s">
        <v>108</v>
      </c>
      <c r="I8" s="186">
        <v>186</v>
      </c>
      <c r="J8" s="131" t="s">
        <v>527</v>
      </c>
      <c r="K8" s="131">
        <v>1</v>
      </c>
      <c r="L8" s="131">
        <v>2.4089999999999998</v>
      </c>
      <c r="M8" s="131"/>
      <c r="N8" s="131"/>
      <c r="O8" s="131">
        <v>11</v>
      </c>
      <c r="P8" s="131">
        <v>97.737799999999993</v>
      </c>
      <c r="Q8" s="186" t="s">
        <v>559</v>
      </c>
      <c r="R8" s="186" t="s">
        <v>560</v>
      </c>
    </row>
    <row r="9" spans="1:18" ht="117.75" customHeight="1" x14ac:dyDescent="0.25">
      <c r="A9" s="186"/>
      <c r="B9" s="186"/>
      <c r="C9" s="186"/>
      <c r="D9" s="186"/>
      <c r="E9" s="186"/>
      <c r="F9" s="186"/>
      <c r="G9" s="186"/>
      <c r="H9" s="186"/>
      <c r="I9" s="186"/>
      <c r="J9" s="132" t="s">
        <v>528</v>
      </c>
      <c r="K9" s="133">
        <v>2</v>
      </c>
      <c r="L9" s="133">
        <v>0.20100000000000001</v>
      </c>
      <c r="M9" s="133">
        <v>1</v>
      </c>
      <c r="N9" s="133">
        <v>0.18970000000000001</v>
      </c>
      <c r="O9" s="133">
        <v>2</v>
      </c>
      <c r="P9" s="133">
        <v>17.09</v>
      </c>
      <c r="Q9" s="186"/>
      <c r="R9" s="186"/>
    </row>
    <row r="11" spans="1:18" ht="15.75" x14ac:dyDescent="0.25">
      <c r="A11" s="37" t="s">
        <v>555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</sheetData>
  <mergeCells count="31">
    <mergeCell ref="Q8:Q9"/>
    <mergeCell ref="R8:R9"/>
    <mergeCell ref="M6:N6"/>
    <mergeCell ref="O6:P6"/>
    <mergeCell ref="G5:G7"/>
    <mergeCell ref="H5:H7"/>
    <mergeCell ref="J5:J7"/>
    <mergeCell ref="K5:P5"/>
    <mergeCell ref="Q5:Q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I5:I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workbookViewId="0">
      <selection activeCell="N23" sqref="N23"/>
    </sheetView>
  </sheetViews>
  <sheetFormatPr defaultRowHeight="15" x14ac:dyDescent="0.25"/>
  <cols>
    <col min="1" max="2" width="7.7109375" customWidth="1"/>
    <col min="3" max="3" width="9" customWidth="1"/>
    <col min="4" max="4" width="7.7109375" customWidth="1"/>
    <col min="5" max="5" width="9.5703125" customWidth="1"/>
    <col min="6" max="6" width="11" customWidth="1"/>
    <col min="7" max="9" width="7.7109375" customWidth="1"/>
    <col min="10" max="10" width="9" customWidth="1"/>
    <col min="11" max="12" width="7.7109375" customWidth="1"/>
    <col min="15" max="15" width="11.85546875" customWidth="1"/>
  </cols>
  <sheetData>
    <row r="2" spans="1:16" ht="51.75" customHeight="1" x14ac:dyDescent="0.3">
      <c r="A2" s="173" t="s">
        <v>561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72"/>
    </row>
    <row r="4" spans="1:16" ht="15.75" x14ac:dyDescent="0.25">
      <c r="A4" s="187" t="s">
        <v>78</v>
      </c>
      <c r="B4" s="187"/>
      <c r="C4" s="187"/>
      <c r="D4" s="187"/>
      <c r="E4" s="187"/>
      <c r="F4" s="187"/>
      <c r="G4" s="187" t="s">
        <v>99</v>
      </c>
      <c r="H4" s="187"/>
      <c r="I4" s="187"/>
      <c r="J4" s="187"/>
      <c r="K4" s="187"/>
      <c r="L4" s="187"/>
      <c r="M4" s="187" t="s">
        <v>100</v>
      </c>
      <c r="N4" s="187"/>
      <c r="O4" s="187"/>
    </row>
    <row r="5" spans="1:16" x14ac:dyDescent="0.25">
      <c r="A5" s="192">
        <v>2021</v>
      </c>
      <c r="B5" s="192">
        <v>2022</v>
      </c>
      <c r="C5" s="190" t="s">
        <v>101</v>
      </c>
      <c r="D5" s="190">
        <v>2022</v>
      </c>
      <c r="E5" s="190">
        <v>2023</v>
      </c>
      <c r="F5" s="190" t="s">
        <v>102</v>
      </c>
      <c r="G5" s="192">
        <v>2021</v>
      </c>
      <c r="H5" s="192">
        <v>2022</v>
      </c>
      <c r="I5" s="190" t="s">
        <v>101</v>
      </c>
      <c r="J5" s="190">
        <v>2022</v>
      </c>
      <c r="K5" s="190">
        <v>2023</v>
      </c>
      <c r="L5" s="190" t="s">
        <v>102</v>
      </c>
      <c r="M5" s="190" t="s">
        <v>79</v>
      </c>
      <c r="N5" s="190" t="s">
        <v>80</v>
      </c>
      <c r="O5" s="190" t="s">
        <v>81</v>
      </c>
    </row>
    <row r="6" spans="1:16" x14ac:dyDescent="0.25">
      <c r="A6" s="192"/>
      <c r="B6" s="192"/>
      <c r="C6" s="191"/>
      <c r="D6" s="191"/>
      <c r="E6" s="191"/>
      <c r="F6" s="191"/>
      <c r="G6" s="192"/>
      <c r="H6" s="192"/>
      <c r="I6" s="191"/>
      <c r="J6" s="191"/>
      <c r="K6" s="191"/>
      <c r="L6" s="191"/>
      <c r="M6" s="191"/>
      <c r="N6" s="191"/>
      <c r="O6" s="191"/>
    </row>
    <row r="7" spans="1:16" s="71" customFormat="1" ht="15.75" x14ac:dyDescent="0.25">
      <c r="A7" s="128">
        <v>2.61</v>
      </c>
      <c r="B7" s="128">
        <v>0.18970000000000001</v>
      </c>
      <c r="C7" s="128">
        <v>-2.4203000000000001</v>
      </c>
      <c r="D7" s="128">
        <v>0.18970000000000001</v>
      </c>
      <c r="E7" s="128">
        <v>114.6178</v>
      </c>
      <c r="F7" s="129" t="s">
        <v>134</v>
      </c>
      <c r="G7" s="86">
        <v>0</v>
      </c>
      <c r="H7" s="86">
        <v>0</v>
      </c>
      <c r="I7" s="86"/>
      <c r="J7" s="86">
        <v>0</v>
      </c>
      <c r="K7" s="86">
        <v>0</v>
      </c>
      <c r="L7" s="128"/>
      <c r="M7" s="70" t="s">
        <v>109</v>
      </c>
      <c r="N7" s="70"/>
      <c r="O7" s="70"/>
    </row>
    <row r="8" spans="1:16" ht="15.7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ht="15.75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1" spans="1:16" ht="39.75" customHeight="1" x14ac:dyDescent="0.3">
      <c r="A11" s="193" t="s">
        <v>589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</row>
  </sheetData>
  <mergeCells count="20">
    <mergeCell ref="A2:O2"/>
    <mergeCell ref="J5:J6"/>
    <mergeCell ref="K5:K6"/>
    <mergeCell ref="L5:L6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  <mergeCell ref="A11:O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9"/>
  <sheetViews>
    <sheetView topLeftCell="E4" zoomScaleNormal="100" zoomScaleSheetLayoutView="50" workbookViewId="0">
      <selection activeCell="P8" sqref="P8"/>
    </sheetView>
  </sheetViews>
  <sheetFormatPr defaultRowHeight="15" x14ac:dyDescent="0.25"/>
  <cols>
    <col min="2" max="5" width="34.42578125" customWidth="1"/>
    <col min="6" max="6" width="36.42578125" customWidth="1"/>
    <col min="7" max="8" width="17.28515625" customWidth="1"/>
    <col min="9" max="9" width="16.85546875" customWidth="1"/>
  </cols>
  <sheetData>
    <row r="2" spans="1:21" ht="55.5" customHeight="1" x14ac:dyDescent="0.25">
      <c r="A2" s="196" t="s">
        <v>562</v>
      </c>
      <c r="B2" s="196"/>
      <c r="C2" s="196"/>
      <c r="D2" s="196"/>
      <c r="E2" s="196"/>
      <c r="F2" s="196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</row>
    <row r="3" spans="1:21" ht="45" customHeight="1" x14ac:dyDescent="0.25">
      <c r="A3" s="174" t="s">
        <v>1</v>
      </c>
      <c r="B3" s="174" t="s">
        <v>15</v>
      </c>
      <c r="C3" s="174" t="s">
        <v>23</v>
      </c>
      <c r="D3" s="174" t="s">
        <v>5</v>
      </c>
      <c r="E3" s="174" t="s">
        <v>4</v>
      </c>
      <c r="F3" s="174" t="s">
        <v>2</v>
      </c>
      <c r="G3" s="183" t="s">
        <v>16</v>
      </c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83"/>
    </row>
    <row r="4" spans="1:21" ht="130.5" customHeight="1" x14ac:dyDescent="0.25">
      <c r="A4" s="175"/>
      <c r="B4" s="175"/>
      <c r="C4" s="175"/>
      <c r="D4" s="175"/>
      <c r="E4" s="175"/>
      <c r="F4" s="175"/>
      <c r="G4" s="187" t="s">
        <v>563</v>
      </c>
      <c r="H4" s="187"/>
      <c r="I4" s="187"/>
      <c r="J4" s="166" t="s">
        <v>564</v>
      </c>
      <c r="K4" s="166" t="s">
        <v>6</v>
      </c>
      <c r="L4" s="166" t="s">
        <v>7</v>
      </c>
      <c r="M4" s="166" t="s">
        <v>565</v>
      </c>
      <c r="N4" s="166" t="s">
        <v>8</v>
      </c>
      <c r="O4" s="166" t="s">
        <v>566</v>
      </c>
      <c r="P4" s="166" t="s">
        <v>9</v>
      </c>
      <c r="Q4" s="166" t="s">
        <v>567</v>
      </c>
      <c r="R4" s="166" t="s">
        <v>568</v>
      </c>
      <c r="S4" s="166" t="s">
        <v>10</v>
      </c>
      <c r="T4" s="166" t="s">
        <v>569</v>
      </c>
      <c r="U4" s="166" t="s">
        <v>11</v>
      </c>
    </row>
    <row r="5" spans="1:21" ht="15.75" hidden="1" x14ac:dyDescent="0.25">
      <c r="A5" s="176"/>
      <c r="B5" s="176"/>
      <c r="C5" s="176"/>
      <c r="D5" s="176"/>
      <c r="E5" s="176"/>
      <c r="F5" s="176"/>
      <c r="G5" s="166" t="s">
        <v>13</v>
      </c>
      <c r="H5" s="166" t="s">
        <v>570</v>
      </c>
      <c r="I5" s="83" t="s">
        <v>14</v>
      </c>
      <c r="J5" s="166" t="s">
        <v>17</v>
      </c>
      <c r="K5" s="166" t="s">
        <v>18</v>
      </c>
      <c r="L5" s="166" t="s">
        <v>18</v>
      </c>
      <c r="M5" s="166" t="s">
        <v>19</v>
      </c>
      <c r="N5" s="166" t="s">
        <v>19</v>
      </c>
      <c r="O5" s="166" t="s">
        <v>19</v>
      </c>
      <c r="P5" s="166" t="s">
        <v>17</v>
      </c>
      <c r="Q5" s="166" t="s">
        <v>20</v>
      </c>
      <c r="R5" s="166" t="s">
        <v>20</v>
      </c>
      <c r="S5" s="166" t="s">
        <v>20</v>
      </c>
      <c r="T5" s="166" t="s">
        <v>21</v>
      </c>
      <c r="U5" s="166" t="s">
        <v>20</v>
      </c>
    </row>
    <row r="6" spans="1:21" ht="15.75" x14ac:dyDescent="0.25">
      <c r="A6" s="82" t="s">
        <v>3</v>
      </c>
      <c r="B6" s="82">
        <v>1</v>
      </c>
      <c r="C6" s="82">
        <v>2</v>
      </c>
      <c r="D6" s="82">
        <v>3</v>
      </c>
      <c r="E6" s="82">
        <v>4</v>
      </c>
      <c r="F6" s="82">
        <v>5</v>
      </c>
      <c r="G6" s="78">
        <v>6</v>
      </c>
      <c r="H6" s="82">
        <v>7</v>
      </c>
      <c r="I6" s="84">
        <v>8</v>
      </c>
      <c r="J6" s="77">
        <v>9</v>
      </c>
      <c r="K6" s="76">
        <v>10</v>
      </c>
      <c r="L6" s="78">
        <v>11</v>
      </c>
      <c r="M6" s="82">
        <v>12</v>
      </c>
      <c r="N6" s="78">
        <v>13</v>
      </c>
      <c r="O6" s="82">
        <v>14</v>
      </c>
      <c r="P6" s="78">
        <v>15</v>
      </c>
      <c r="Q6" s="82">
        <v>16</v>
      </c>
      <c r="R6" s="78">
        <v>17</v>
      </c>
      <c r="S6" s="82">
        <v>18</v>
      </c>
      <c r="T6" s="78">
        <v>19</v>
      </c>
      <c r="U6" s="82">
        <v>20</v>
      </c>
    </row>
    <row r="7" spans="1:21" ht="94.5" x14ac:dyDescent="0.25">
      <c r="A7" s="81">
        <v>1</v>
      </c>
      <c r="B7" s="127" t="s">
        <v>113</v>
      </c>
      <c r="C7" s="81" t="s">
        <v>135</v>
      </c>
      <c r="D7" s="81" t="s">
        <v>145</v>
      </c>
      <c r="E7" s="81">
        <v>13612</v>
      </c>
      <c r="F7" s="81" t="s">
        <v>156</v>
      </c>
      <c r="G7" s="81">
        <v>0</v>
      </c>
      <c r="H7" s="81">
        <v>3.1</v>
      </c>
      <c r="I7" s="80">
        <v>0</v>
      </c>
      <c r="J7" s="81">
        <v>7.1</v>
      </c>
      <c r="K7" s="81">
        <v>1</v>
      </c>
      <c r="L7" s="81">
        <v>0</v>
      </c>
      <c r="M7" s="81">
        <v>0</v>
      </c>
      <c r="N7" s="81">
        <v>0</v>
      </c>
      <c r="O7" s="81">
        <v>0</v>
      </c>
      <c r="P7" s="81">
        <v>14.1</v>
      </c>
      <c r="Q7" s="81">
        <v>0</v>
      </c>
      <c r="R7" s="81">
        <v>15</v>
      </c>
      <c r="S7" s="81">
        <v>0</v>
      </c>
      <c r="T7" s="81">
        <v>0</v>
      </c>
      <c r="U7" s="80">
        <v>2</v>
      </c>
    </row>
    <row r="8" spans="1:21" ht="110.25" x14ac:dyDescent="0.25">
      <c r="A8" s="81">
        <v>2</v>
      </c>
      <c r="B8" s="127" t="s">
        <v>113</v>
      </c>
      <c r="C8" s="85" t="s">
        <v>136</v>
      </c>
      <c r="D8" s="81" t="s">
        <v>146</v>
      </c>
      <c r="E8" s="81">
        <v>44.32</v>
      </c>
      <c r="F8" s="130" t="s">
        <v>157</v>
      </c>
      <c r="G8" s="81">
        <v>0</v>
      </c>
      <c r="H8" s="81">
        <v>0</v>
      </c>
      <c r="I8" s="80">
        <v>0</v>
      </c>
      <c r="J8" s="81"/>
      <c r="K8" s="85">
        <v>1</v>
      </c>
      <c r="L8" s="81">
        <v>0</v>
      </c>
      <c r="M8" s="81">
        <v>0</v>
      </c>
      <c r="N8" s="81">
        <v>0</v>
      </c>
      <c r="O8" s="81">
        <v>0</v>
      </c>
      <c r="P8" s="81">
        <v>29.297000000000001</v>
      </c>
      <c r="Q8" s="81">
        <v>0</v>
      </c>
      <c r="R8" s="81">
        <v>0</v>
      </c>
      <c r="S8" s="81">
        <v>0</v>
      </c>
      <c r="T8" s="81">
        <v>0</v>
      </c>
      <c r="U8" s="80">
        <v>12</v>
      </c>
    </row>
    <row r="9" spans="1:21" ht="64.5" customHeight="1" x14ac:dyDescent="0.25">
      <c r="A9" s="81">
        <v>3</v>
      </c>
      <c r="B9" s="127" t="s">
        <v>113</v>
      </c>
      <c r="C9" s="130" t="s">
        <v>137</v>
      </c>
      <c r="D9" s="81" t="s">
        <v>147</v>
      </c>
      <c r="E9" s="81">
        <v>6.6874000000000002</v>
      </c>
      <c r="F9" s="130" t="s">
        <v>157</v>
      </c>
      <c r="G9" s="81">
        <v>0</v>
      </c>
      <c r="H9" s="81">
        <v>0</v>
      </c>
      <c r="I9" s="80">
        <v>0</v>
      </c>
      <c r="J9" s="81">
        <v>0</v>
      </c>
      <c r="K9" s="194">
        <v>1</v>
      </c>
      <c r="L9" s="81">
        <v>0</v>
      </c>
      <c r="M9" s="81">
        <v>0</v>
      </c>
      <c r="N9" s="81">
        <v>0</v>
      </c>
      <c r="O9" s="81">
        <v>0</v>
      </c>
      <c r="P9" s="81">
        <v>1.98</v>
      </c>
      <c r="Q9" s="81">
        <v>0</v>
      </c>
      <c r="R9" s="81">
        <v>0</v>
      </c>
      <c r="S9" s="81">
        <v>0</v>
      </c>
      <c r="T9" s="81">
        <v>0</v>
      </c>
      <c r="U9" s="80">
        <v>3</v>
      </c>
    </row>
    <row r="10" spans="1:21" ht="126" x14ac:dyDescent="0.25">
      <c r="A10" s="81">
        <v>4</v>
      </c>
      <c r="B10" s="127" t="s">
        <v>113</v>
      </c>
      <c r="C10" s="130" t="s">
        <v>137</v>
      </c>
      <c r="D10" s="81" t="s">
        <v>148</v>
      </c>
      <c r="E10" s="81">
        <v>38.527299999999997</v>
      </c>
      <c r="F10" s="130" t="s">
        <v>158</v>
      </c>
      <c r="G10" s="81">
        <v>0</v>
      </c>
      <c r="H10" s="81">
        <v>0</v>
      </c>
      <c r="I10" s="80">
        <v>0</v>
      </c>
      <c r="J10" s="81">
        <v>0</v>
      </c>
      <c r="K10" s="195"/>
      <c r="L10" s="81"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81">
        <v>0</v>
      </c>
      <c r="S10" s="81">
        <v>0</v>
      </c>
      <c r="T10" s="81">
        <v>0</v>
      </c>
      <c r="U10" s="80">
        <v>7</v>
      </c>
    </row>
    <row r="11" spans="1:21" ht="31.5" x14ac:dyDescent="0.25">
      <c r="A11" s="81">
        <v>5</v>
      </c>
      <c r="B11" s="127" t="s">
        <v>113</v>
      </c>
      <c r="C11" s="81" t="s">
        <v>138</v>
      </c>
      <c r="D11" s="81" t="s">
        <v>149</v>
      </c>
      <c r="E11" s="81">
        <v>0.03</v>
      </c>
      <c r="F11" s="130" t="s">
        <v>158</v>
      </c>
      <c r="G11" s="81">
        <v>0</v>
      </c>
      <c r="H11" s="81">
        <v>0</v>
      </c>
      <c r="I11" s="80">
        <v>0</v>
      </c>
      <c r="J11" s="81">
        <v>0</v>
      </c>
      <c r="K11" s="81">
        <v>1</v>
      </c>
      <c r="L11" s="81">
        <v>0</v>
      </c>
      <c r="M11" s="81">
        <v>0</v>
      </c>
      <c r="N11" s="81">
        <v>0</v>
      </c>
      <c r="O11" s="81">
        <v>0</v>
      </c>
      <c r="P11" s="81">
        <v>0.1</v>
      </c>
      <c r="Q11" s="81">
        <v>0</v>
      </c>
      <c r="R11" s="81">
        <v>0</v>
      </c>
      <c r="S11" s="81">
        <v>0</v>
      </c>
      <c r="T11" s="81">
        <v>0</v>
      </c>
      <c r="U11" s="80">
        <v>1</v>
      </c>
    </row>
    <row r="12" spans="1:21" ht="31.5" x14ac:dyDescent="0.25">
      <c r="A12" s="81">
        <v>6</v>
      </c>
      <c r="B12" s="127" t="s">
        <v>113</v>
      </c>
      <c r="C12" s="81" t="s">
        <v>139</v>
      </c>
      <c r="D12" s="81" t="s">
        <v>150</v>
      </c>
      <c r="E12" s="81">
        <v>3.6816</v>
      </c>
      <c r="F12" s="130" t="s">
        <v>158</v>
      </c>
      <c r="G12" s="81">
        <v>0</v>
      </c>
      <c r="H12" s="81">
        <v>0</v>
      </c>
      <c r="I12" s="80">
        <v>0</v>
      </c>
      <c r="J12" s="81">
        <v>0</v>
      </c>
      <c r="K12" s="81">
        <v>1</v>
      </c>
      <c r="L12" s="81">
        <v>0</v>
      </c>
      <c r="M12" s="81">
        <v>0</v>
      </c>
      <c r="N12" s="80">
        <v>0</v>
      </c>
      <c r="O12" s="81">
        <v>0</v>
      </c>
      <c r="P12" s="81">
        <v>0.40899999999999997</v>
      </c>
      <c r="Q12" s="81">
        <v>0</v>
      </c>
      <c r="R12" s="81">
        <v>0</v>
      </c>
      <c r="S12" s="80">
        <v>0</v>
      </c>
      <c r="T12" s="81">
        <v>0</v>
      </c>
      <c r="U12" s="80">
        <v>2</v>
      </c>
    </row>
    <row r="13" spans="1:21" ht="31.5" x14ac:dyDescent="0.25">
      <c r="A13" s="81">
        <v>7</v>
      </c>
      <c r="B13" s="127" t="s">
        <v>113</v>
      </c>
      <c r="C13" s="81" t="s">
        <v>140</v>
      </c>
      <c r="D13" s="81" t="s">
        <v>151</v>
      </c>
      <c r="E13" s="81">
        <v>22.5</v>
      </c>
      <c r="F13" s="130" t="s">
        <v>158</v>
      </c>
      <c r="G13" s="81">
        <v>0</v>
      </c>
      <c r="H13" s="81">
        <v>0</v>
      </c>
      <c r="I13" s="80">
        <v>0</v>
      </c>
      <c r="J13" s="81">
        <v>0</v>
      </c>
      <c r="K13" s="81">
        <v>1</v>
      </c>
      <c r="L13" s="81">
        <v>0</v>
      </c>
      <c r="M13" s="81">
        <v>0</v>
      </c>
      <c r="N13" s="80">
        <v>0</v>
      </c>
      <c r="O13" s="81">
        <v>0</v>
      </c>
      <c r="P13" s="81">
        <v>1.9</v>
      </c>
      <c r="Q13" s="81">
        <v>0</v>
      </c>
      <c r="R13" s="81">
        <v>0</v>
      </c>
      <c r="S13" s="80">
        <v>0</v>
      </c>
      <c r="T13" s="81">
        <v>0</v>
      </c>
      <c r="U13" s="80">
        <v>1</v>
      </c>
    </row>
    <row r="14" spans="1:21" ht="31.5" x14ac:dyDescent="0.25">
      <c r="A14" s="81">
        <v>8</v>
      </c>
      <c r="B14" s="127" t="s">
        <v>113</v>
      </c>
      <c r="C14" s="81" t="s">
        <v>141</v>
      </c>
      <c r="D14" s="81" t="s">
        <v>152</v>
      </c>
      <c r="E14" s="81">
        <v>4.5999999999999999E-2</v>
      </c>
      <c r="F14" s="130" t="s">
        <v>158</v>
      </c>
      <c r="G14" s="81">
        <v>0</v>
      </c>
      <c r="H14" s="81">
        <v>0</v>
      </c>
      <c r="I14" s="80">
        <v>0</v>
      </c>
      <c r="J14" s="81">
        <v>0</v>
      </c>
      <c r="K14" s="81">
        <v>1</v>
      </c>
      <c r="L14" s="81">
        <v>0</v>
      </c>
      <c r="M14" s="81">
        <v>0</v>
      </c>
      <c r="N14" s="80">
        <v>0</v>
      </c>
      <c r="O14" s="81">
        <v>0</v>
      </c>
      <c r="P14" s="81">
        <v>1.72E-2</v>
      </c>
      <c r="Q14" s="81">
        <v>0</v>
      </c>
      <c r="R14" s="81">
        <v>0</v>
      </c>
      <c r="S14" s="80">
        <v>0</v>
      </c>
      <c r="T14" s="81">
        <v>0</v>
      </c>
      <c r="U14" s="80">
        <v>1</v>
      </c>
    </row>
    <row r="15" spans="1:21" ht="31.5" x14ac:dyDescent="0.25">
      <c r="A15" s="81">
        <v>9</v>
      </c>
      <c r="B15" s="127" t="s">
        <v>113</v>
      </c>
      <c r="C15" s="81" t="s">
        <v>142</v>
      </c>
      <c r="D15" s="81" t="s">
        <v>153</v>
      </c>
      <c r="E15" s="81">
        <v>14.940099999999999</v>
      </c>
      <c r="F15" s="130" t="s">
        <v>158</v>
      </c>
      <c r="G15" s="81">
        <v>0</v>
      </c>
      <c r="H15" s="81">
        <v>0</v>
      </c>
      <c r="I15" s="80">
        <v>0</v>
      </c>
      <c r="J15" s="81">
        <v>0</v>
      </c>
      <c r="K15" s="81">
        <v>1</v>
      </c>
      <c r="L15" s="81">
        <v>0</v>
      </c>
      <c r="M15" s="81">
        <v>0</v>
      </c>
      <c r="N15" s="80">
        <v>0</v>
      </c>
      <c r="O15" s="81">
        <v>0</v>
      </c>
      <c r="P15" s="81">
        <v>0</v>
      </c>
      <c r="Q15" s="81">
        <v>0</v>
      </c>
      <c r="R15" s="81">
        <v>0</v>
      </c>
      <c r="S15" s="80">
        <v>0</v>
      </c>
      <c r="T15" s="81">
        <v>0</v>
      </c>
      <c r="U15" s="80">
        <v>2</v>
      </c>
    </row>
    <row r="16" spans="1:21" ht="31.5" x14ac:dyDescent="0.25">
      <c r="A16" s="81">
        <v>10</v>
      </c>
      <c r="B16" s="127" t="s">
        <v>113</v>
      </c>
      <c r="C16" s="81" t="s">
        <v>143</v>
      </c>
      <c r="D16" s="81" t="s">
        <v>154</v>
      </c>
      <c r="E16" s="81">
        <v>1.4489999999999999E-2</v>
      </c>
      <c r="F16" s="130" t="s">
        <v>158</v>
      </c>
      <c r="G16" s="81">
        <v>0</v>
      </c>
      <c r="H16" s="81">
        <v>0</v>
      </c>
      <c r="I16" s="80">
        <v>0</v>
      </c>
      <c r="J16" s="81">
        <v>0</v>
      </c>
      <c r="K16" s="81">
        <v>1</v>
      </c>
      <c r="L16" s="81">
        <v>0</v>
      </c>
      <c r="M16" s="81">
        <v>0</v>
      </c>
      <c r="N16" s="80">
        <v>0</v>
      </c>
      <c r="O16" s="81">
        <v>0</v>
      </c>
      <c r="P16" s="81">
        <v>0</v>
      </c>
      <c r="Q16" s="81">
        <v>0</v>
      </c>
      <c r="R16" s="81">
        <v>0</v>
      </c>
      <c r="S16" s="80">
        <v>0</v>
      </c>
      <c r="T16" s="81">
        <v>0</v>
      </c>
      <c r="U16" s="80">
        <v>1</v>
      </c>
    </row>
    <row r="17" spans="1:21" ht="31.5" x14ac:dyDescent="0.25">
      <c r="A17" s="81">
        <v>11</v>
      </c>
      <c r="B17" s="127" t="s">
        <v>113</v>
      </c>
      <c r="C17" s="81" t="s">
        <v>144</v>
      </c>
      <c r="D17" s="81" t="s">
        <v>155</v>
      </c>
      <c r="E17" s="81">
        <v>0.53580000000000005</v>
      </c>
      <c r="F17" s="130" t="s">
        <v>158</v>
      </c>
      <c r="G17" s="81">
        <v>0</v>
      </c>
      <c r="H17" s="81">
        <v>0</v>
      </c>
      <c r="I17" s="80">
        <v>0</v>
      </c>
      <c r="J17" s="81">
        <v>0</v>
      </c>
      <c r="K17" s="81">
        <v>1</v>
      </c>
      <c r="L17" s="81">
        <v>0</v>
      </c>
      <c r="M17" s="81">
        <v>0</v>
      </c>
      <c r="N17" s="80">
        <v>0</v>
      </c>
      <c r="O17" s="81">
        <v>0</v>
      </c>
      <c r="P17" s="81">
        <v>0</v>
      </c>
      <c r="Q17" s="81">
        <v>0</v>
      </c>
      <c r="R17" s="80">
        <v>0</v>
      </c>
      <c r="S17" s="81">
        <v>0</v>
      </c>
      <c r="T17" s="81">
        <v>0</v>
      </c>
      <c r="U17" s="80">
        <v>2</v>
      </c>
    </row>
    <row r="18" spans="1:21" ht="110.25" x14ac:dyDescent="0.25">
      <c r="A18" s="81">
        <v>12</v>
      </c>
      <c r="B18" s="127" t="s">
        <v>113</v>
      </c>
      <c r="C18" s="81" t="s">
        <v>160</v>
      </c>
      <c r="D18" s="81" t="s">
        <v>161</v>
      </c>
      <c r="E18" s="81">
        <v>5.3686999999999996</v>
      </c>
      <c r="F18" s="81" t="s">
        <v>159</v>
      </c>
      <c r="G18" s="81">
        <v>0</v>
      </c>
      <c r="H18" s="81">
        <v>0</v>
      </c>
      <c r="I18" s="80">
        <v>0</v>
      </c>
      <c r="J18" s="81">
        <v>0</v>
      </c>
      <c r="K18" s="81">
        <v>1</v>
      </c>
      <c r="L18" s="81">
        <v>0</v>
      </c>
      <c r="M18" s="81">
        <v>0</v>
      </c>
      <c r="N18" s="80">
        <v>0</v>
      </c>
      <c r="O18" s="81">
        <v>0</v>
      </c>
      <c r="P18" s="81">
        <v>0</v>
      </c>
      <c r="Q18" s="81">
        <v>0</v>
      </c>
      <c r="R18" s="81">
        <v>0</v>
      </c>
      <c r="S18" s="80">
        <v>0</v>
      </c>
      <c r="T18" s="81">
        <v>0</v>
      </c>
      <c r="U18" s="80">
        <v>1</v>
      </c>
    </row>
    <row r="19" spans="1:21" ht="15.75" x14ac:dyDescent="0.25">
      <c r="A19" s="81"/>
      <c r="B19" s="126" t="s">
        <v>22</v>
      </c>
      <c r="C19" s="81"/>
      <c r="D19" s="81"/>
      <c r="E19" s="81">
        <f>SUM(E7:E18)</f>
        <v>13748.651390000001</v>
      </c>
      <c r="F19" s="81"/>
      <c r="G19" s="81">
        <f t="shared" ref="G19:U19" si="0">SUM(G7:G18)</f>
        <v>0</v>
      </c>
      <c r="H19" s="81">
        <f t="shared" si="0"/>
        <v>3.1</v>
      </c>
      <c r="I19" s="81">
        <f t="shared" si="0"/>
        <v>0</v>
      </c>
      <c r="J19" s="81">
        <f t="shared" si="0"/>
        <v>7.1</v>
      </c>
      <c r="K19" s="81">
        <f t="shared" si="0"/>
        <v>11</v>
      </c>
      <c r="L19" s="81">
        <f t="shared" si="0"/>
        <v>0</v>
      </c>
      <c r="M19" s="81">
        <f t="shared" si="0"/>
        <v>0</v>
      </c>
      <c r="N19" s="81">
        <f t="shared" si="0"/>
        <v>0</v>
      </c>
      <c r="O19" s="81">
        <f t="shared" si="0"/>
        <v>0</v>
      </c>
      <c r="P19" s="81">
        <f t="shared" si="0"/>
        <v>47.803199999999997</v>
      </c>
      <c r="Q19" s="81">
        <f t="shared" si="0"/>
        <v>0</v>
      </c>
      <c r="R19" s="81">
        <f t="shared" si="0"/>
        <v>15</v>
      </c>
      <c r="S19" s="81">
        <f t="shared" si="0"/>
        <v>0</v>
      </c>
      <c r="T19" s="81">
        <f t="shared" si="0"/>
        <v>0</v>
      </c>
      <c r="U19" s="81">
        <f t="shared" si="0"/>
        <v>35</v>
      </c>
    </row>
  </sheetData>
  <autoFilter ref="A6:U19"/>
  <mergeCells count="10">
    <mergeCell ref="K9:K10"/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0"/>
  <sheetViews>
    <sheetView topLeftCell="A220" zoomScaleNormal="100" workbookViewId="0">
      <selection activeCell="M156" sqref="M156"/>
    </sheetView>
  </sheetViews>
  <sheetFormatPr defaultRowHeight="15" x14ac:dyDescent="0.25"/>
  <cols>
    <col min="1" max="1" width="9.140625" style="143"/>
    <col min="2" max="2" width="15.7109375" style="143" customWidth="1"/>
    <col min="3" max="3" width="19.28515625" style="143" customWidth="1"/>
    <col min="4" max="4" width="27" style="143" customWidth="1"/>
    <col min="5" max="7" width="15.5703125" style="143" customWidth="1"/>
    <col min="8" max="8" width="11.140625" style="143" customWidth="1"/>
    <col min="9" max="16384" width="9.140625" style="143"/>
  </cols>
  <sheetData>
    <row r="3" spans="1:11" ht="65.25" customHeight="1" x14ac:dyDescent="0.25">
      <c r="A3" s="198" t="s">
        <v>573</v>
      </c>
      <c r="B3" s="198"/>
      <c r="C3" s="198"/>
      <c r="D3" s="198"/>
      <c r="E3" s="198"/>
      <c r="F3" s="198"/>
      <c r="G3" s="198"/>
      <c r="H3" s="198"/>
    </row>
    <row r="4" spans="1:11" ht="158.25" customHeight="1" x14ac:dyDescent="0.25">
      <c r="A4" s="160" t="s">
        <v>50</v>
      </c>
      <c r="B4" s="160" t="s">
        <v>553</v>
      </c>
      <c r="C4" s="160" t="s">
        <v>15</v>
      </c>
      <c r="D4" s="166" t="s">
        <v>571</v>
      </c>
      <c r="E4" s="160" t="s">
        <v>51</v>
      </c>
      <c r="F4" s="160" t="s">
        <v>53</v>
      </c>
      <c r="G4" s="160" t="s">
        <v>24</v>
      </c>
      <c r="H4" s="160" t="s">
        <v>52</v>
      </c>
    </row>
    <row r="5" spans="1:11" ht="15.75" x14ac:dyDescent="0.25">
      <c r="A5" s="157" t="s">
        <v>3</v>
      </c>
      <c r="B5" s="157"/>
      <c r="C5" s="157">
        <v>1</v>
      </c>
      <c r="D5" s="160">
        <v>2</v>
      </c>
      <c r="E5" s="157">
        <v>3</v>
      </c>
      <c r="F5" s="157">
        <v>4</v>
      </c>
      <c r="G5" s="160">
        <v>5</v>
      </c>
      <c r="H5" s="160">
        <v>6</v>
      </c>
    </row>
    <row r="6" spans="1:11" ht="31.5" x14ac:dyDescent="0.25">
      <c r="A6" s="159">
        <v>1</v>
      </c>
      <c r="B6" s="159" t="s">
        <v>113</v>
      </c>
      <c r="C6" s="186" t="s">
        <v>116</v>
      </c>
      <c r="D6" s="199" t="s">
        <v>163</v>
      </c>
      <c r="E6" s="159" t="s">
        <v>164</v>
      </c>
      <c r="F6" s="159">
        <v>0.3</v>
      </c>
      <c r="G6" s="203" t="s">
        <v>17</v>
      </c>
      <c r="H6" s="159" t="s">
        <v>532</v>
      </c>
      <c r="K6" s="143" t="s">
        <v>572</v>
      </c>
    </row>
    <row r="7" spans="1:11" ht="31.5" x14ac:dyDescent="0.25">
      <c r="A7" s="159">
        <v>2</v>
      </c>
      <c r="B7" s="159" t="s">
        <v>113</v>
      </c>
      <c r="C7" s="186"/>
      <c r="D7" s="200"/>
      <c r="E7" s="159" t="s">
        <v>165</v>
      </c>
      <c r="F7" s="137">
        <v>2</v>
      </c>
      <c r="G7" s="204"/>
      <c r="H7" s="159" t="s">
        <v>532</v>
      </c>
    </row>
    <row r="8" spans="1:11" ht="31.5" x14ac:dyDescent="0.25">
      <c r="A8" s="159">
        <v>3</v>
      </c>
      <c r="B8" s="159" t="s">
        <v>113</v>
      </c>
      <c r="C8" s="186"/>
      <c r="D8" s="200"/>
      <c r="E8" s="159" t="s">
        <v>166</v>
      </c>
      <c r="F8" s="159">
        <v>1.3</v>
      </c>
      <c r="G8" s="204"/>
      <c r="H8" s="159" t="s">
        <v>532</v>
      </c>
    </row>
    <row r="9" spans="1:11" ht="31.5" x14ac:dyDescent="0.25">
      <c r="A9" s="159">
        <v>4</v>
      </c>
      <c r="B9" s="159" t="s">
        <v>113</v>
      </c>
      <c r="C9" s="186"/>
      <c r="D9" s="200"/>
      <c r="E9" s="159" t="s">
        <v>167</v>
      </c>
      <c r="F9" s="159">
        <v>0.9</v>
      </c>
      <c r="G9" s="204"/>
      <c r="H9" s="159" t="s">
        <v>532</v>
      </c>
    </row>
    <row r="10" spans="1:11" ht="31.5" x14ac:dyDescent="0.25">
      <c r="A10" s="159">
        <v>5</v>
      </c>
      <c r="B10" s="159" t="s">
        <v>113</v>
      </c>
      <c r="C10" s="186"/>
      <c r="D10" s="200"/>
      <c r="E10" s="159" t="s">
        <v>168</v>
      </c>
      <c r="F10" s="159">
        <v>0.9</v>
      </c>
      <c r="G10" s="204"/>
      <c r="H10" s="159" t="s">
        <v>532</v>
      </c>
    </row>
    <row r="11" spans="1:11" ht="31.5" x14ac:dyDescent="0.25">
      <c r="A11" s="159">
        <v>6</v>
      </c>
      <c r="B11" s="159" t="s">
        <v>113</v>
      </c>
      <c r="C11" s="186"/>
      <c r="D11" s="200"/>
      <c r="E11" s="159" t="s">
        <v>169</v>
      </c>
      <c r="F11" s="159">
        <v>1.2</v>
      </c>
      <c r="G11" s="204"/>
      <c r="H11" s="159" t="s">
        <v>532</v>
      </c>
    </row>
    <row r="12" spans="1:11" ht="31.5" x14ac:dyDescent="0.25">
      <c r="A12" s="159">
        <v>7</v>
      </c>
      <c r="B12" s="159" t="s">
        <v>113</v>
      </c>
      <c r="C12" s="186"/>
      <c r="D12" s="200"/>
      <c r="E12" s="159" t="s">
        <v>170</v>
      </c>
      <c r="F12" s="159">
        <v>3.8</v>
      </c>
      <c r="G12" s="204"/>
      <c r="H12" s="159" t="s">
        <v>532</v>
      </c>
    </row>
    <row r="13" spans="1:11" ht="31.5" x14ac:dyDescent="0.25">
      <c r="A13" s="159">
        <v>8</v>
      </c>
      <c r="B13" s="159" t="s">
        <v>113</v>
      </c>
      <c r="C13" s="186"/>
      <c r="D13" s="200"/>
      <c r="E13" s="159" t="s">
        <v>171</v>
      </c>
      <c r="F13" s="137">
        <v>2</v>
      </c>
      <c r="G13" s="204"/>
      <c r="H13" s="159" t="s">
        <v>532</v>
      </c>
    </row>
    <row r="14" spans="1:11" ht="31.5" x14ac:dyDescent="0.25">
      <c r="A14" s="159">
        <v>9</v>
      </c>
      <c r="B14" s="159" t="s">
        <v>113</v>
      </c>
      <c r="C14" s="186"/>
      <c r="D14" s="200"/>
      <c r="E14" s="159" t="s">
        <v>172</v>
      </c>
      <c r="F14" s="159">
        <v>1.1000000000000001</v>
      </c>
      <c r="G14" s="204"/>
      <c r="H14" s="159" t="s">
        <v>532</v>
      </c>
    </row>
    <row r="15" spans="1:11" ht="31.5" x14ac:dyDescent="0.25">
      <c r="A15" s="159">
        <v>10</v>
      </c>
      <c r="B15" s="159" t="s">
        <v>113</v>
      </c>
      <c r="C15" s="186"/>
      <c r="D15" s="200"/>
      <c r="E15" s="159" t="s">
        <v>173</v>
      </c>
      <c r="F15" s="159">
        <v>0.9</v>
      </c>
      <c r="G15" s="204"/>
      <c r="H15" s="159" t="s">
        <v>532</v>
      </c>
    </row>
    <row r="16" spans="1:11" ht="31.5" x14ac:dyDescent="0.25">
      <c r="A16" s="159">
        <v>11</v>
      </c>
      <c r="B16" s="159" t="s">
        <v>113</v>
      </c>
      <c r="C16" s="186"/>
      <c r="D16" s="200"/>
      <c r="E16" s="159" t="s">
        <v>174</v>
      </c>
      <c r="F16" s="137">
        <v>1</v>
      </c>
      <c r="G16" s="204"/>
      <c r="H16" s="159" t="s">
        <v>532</v>
      </c>
    </row>
    <row r="17" spans="1:8" ht="31.5" x14ac:dyDescent="0.25">
      <c r="A17" s="159">
        <v>12</v>
      </c>
      <c r="B17" s="159" t="s">
        <v>113</v>
      </c>
      <c r="C17" s="186"/>
      <c r="D17" s="200"/>
      <c r="E17" s="159" t="s">
        <v>175</v>
      </c>
      <c r="F17" s="159">
        <v>0.4</v>
      </c>
      <c r="G17" s="204"/>
      <c r="H17" s="159" t="s">
        <v>532</v>
      </c>
    </row>
    <row r="18" spans="1:8" ht="31.5" x14ac:dyDescent="0.25">
      <c r="A18" s="159">
        <v>13</v>
      </c>
      <c r="B18" s="159" t="s">
        <v>113</v>
      </c>
      <c r="C18" s="186"/>
      <c r="D18" s="200"/>
      <c r="E18" s="159" t="s">
        <v>176</v>
      </c>
      <c r="F18" s="159">
        <v>1.6</v>
      </c>
      <c r="G18" s="204"/>
      <c r="H18" s="159" t="s">
        <v>532</v>
      </c>
    </row>
    <row r="19" spans="1:8" ht="31.5" x14ac:dyDescent="0.25">
      <c r="A19" s="159">
        <v>14</v>
      </c>
      <c r="B19" s="159" t="s">
        <v>113</v>
      </c>
      <c r="C19" s="186"/>
      <c r="D19" s="200"/>
      <c r="E19" s="159" t="s">
        <v>177</v>
      </c>
      <c r="F19" s="137">
        <v>2</v>
      </c>
      <c r="G19" s="204"/>
      <c r="H19" s="159" t="s">
        <v>532</v>
      </c>
    </row>
    <row r="20" spans="1:8" ht="31.5" x14ac:dyDescent="0.25">
      <c r="A20" s="159">
        <v>15</v>
      </c>
      <c r="B20" s="159" t="s">
        <v>113</v>
      </c>
      <c r="C20" s="186"/>
      <c r="D20" s="200"/>
      <c r="E20" s="159" t="s">
        <v>178</v>
      </c>
      <c r="F20" s="159">
        <v>0.5</v>
      </c>
      <c r="G20" s="204"/>
      <c r="H20" s="159" t="s">
        <v>532</v>
      </c>
    </row>
    <row r="21" spans="1:8" ht="31.5" x14ac:dyDescent="0.25">
      <c r="A21" s="159">
        <v>16</v>
      </c>
      <c r="B21" s="159" t="s">
        <v>113</v>
      </c>
      <c r="C21" s="186"/>
      <c r="D21" s="200"/>
      <c r="E21" s="159" t="s">
        <v>179</v>
      </c>
      <c r="F21" s="159">
        <v>1.9</v>
      </c>
      <c r="G21" s="204"/>
      <c r="H21" s="159" t="s">
        <v>532</v>
      </c>
    </row>
    <row r="22" spans="1:8" ht="31.5" x14ac:dyDescent="0.25">
      <c r="A22" s="159">
        <v>17</v>
      </c>
      <c r="B22" s="159" t="s">
        <v>113</v>
      </c>
      <c r="C22" s="186"/>
      <c r="D22" s="200"/>
      <c r="E22" s="159" t="s">
        <v>180</v>
      </c>
      <c r="F22" s="159">
        <v>1.4</v>
      </c>
      <c r="G22" s="204"/>
      <c r="H22" s="159" t="s">
        <v>532</v>
      </c>
    </row>
    <row r="23" spans="1:8" ht="31.5" x14ac:dyDescent="0.25">
      <c r="A23" s="159">
        <v>18</v>
      </c>
      <c r="B23" s="159" t="s">
        <v>113</v>
      </c>
      <c r="C23" s="186"/>
      <c r="D23" s="200"/>
      <c r="E23" s="159" t="s">
        <v>181</v>
      </c>
      <c r="F23" s="159">
        <v>2.2999999999999998</v>
      </c>
      <c r="G23" s="204"/>
      <c r="H23" s="159" t="s">
        <v>532</v>
      </c>
    </row>
    <row r="24" spans="1:8" ht="31.5" x14ac:dyDescent="0.25">
      <c r="A24" s="159">
        <v>19</v>
      </c>
      <c r="B24" s="159" t="s">
        <v>113</v>
      </c>
      <c r="C24" s="186"/>
      <c r="D24" s="200"/>
      <c r="E24" s="159" t="s">
        <v>182</v>
      </c>
      <c r="F24" s="159">
        <v>1.7</v>
      </c>
      <c r="G24" s="204"/>
      <c r="H24" s="159" t="s">
        <v>532</v>
      </c>
    </row>
    <row r="25" spans="1:8" ht="31.5" x14ac:dyDescent="0.25">
      <c r="A25" s="159">
        <v>20</v>
      </c>
      <c r="B25" s="159" t="s">
        <v>113</v>
      </c>
      <c r="C25" s="186"/>
      <c r="D25" s="200"/>
      <c r="E25" s="159" t="s">
        <v>183</v>
      </c>
      <c r="F25" s="159">
        <v>0.8</v>
      </c>
      <c r="G25" s="204"/>
      <c r="H25" s="159" t="s">
        <v>532</v>
      </c>
    </row>
    <row r="26" spans="1:8" ht="31.5" x14ac:dyDescent="0.25">
      <c r="A26" s="159">
        <v>21</v>
      </c>
      <c r="B26" s="159" t="s">
        <v>113</v>
      </c>
      <c r="C26" s="186"/>
      <c r="D26" s="200"/>
      <c r="E26" s="159" t="s">
        <v>184</v>
      </c>
      <c r="F26" s="137">
        <v>1</v>
      </c>
      <c r="G26" s="204"/>
      <c r="H26" s="159" t="s">
        <v>532</v>
      </c>
    </row>
    <row r="27" spans="1:8" ht="31.5" x14ac:dyDescent="0.25">
      <c r="A27" s="159">
        <v>22</v>
      </c>
      <c r="B27" s="159" t="s">
        <v>113</v>
      </c>
      <c r="C27" s="186"/>
      <c r="D27" s="200"/>
      <c r="E27" s="159" t="s">
        <v>185</v>
      </c>
      <c r="F27" s="137">
        <v>1</v>
      </c>
      <c r="G27" s="204"/>
      <c r="H27" s="159" t="s">
        <v>532</v>
      </c>
    </row>
    <row r="28" spans="1:8" ht="31.5" x14ac:dyDescent="0.25">
      <c r="A28" s="159">
        <v>23</v>
      </c>
      <c r="B28" s="159" t="s">
        <v>113</v>
      </c>
      <c r="C28" s="186"/>
      <c r="D28" s="200"/>
      <c r="E28" s="159" t="s">
        <v>186</v>
      </c>
      <c r="F28" s="159">
        <v>2.1</v>
      </c>
      <c r="G28" s="204"/>
      <c r="H28" s="159" t="s">
        <v>532</v>
      </c>
    </row>
    <row r="29" spans="1:8" ht="31.5" x14ac:dyDescent="0.25">
      <c r="A29" s="159">
        <v>24</v>
      </c>
      <c r="B29" s="159" t="s">
        <v>113</v>
      </c>
      <c r="C29" s="186"/>
      <c r="D29" s="200"/>
      <c r="E29" s="159" t="s">
        <v>187</v>
      </c>
      <c r="F29" s="159">
        <v>1.8</v>
      </c>
      <c r="G29" s="204"/>
      <c r="H29" s="159" t="s">
        <v>532</v>
      </c>
    </row>
    <row r="30" spans="1:8" ht="31.5" x14ac:dyDescent="0.25">
      <c r="A30" s="159">
        <v>25</v>
      </c>
      <c r="B30" s="159" t="s">
        <v>113</v>
      </c>
      <c r="C30" s="186"/>
      <c r="D30" s="200"/>
      <c r="E30" s="159" t="s">
        <v>188</v>
      </c>
      <c r="F30" s="137">
        <v>1</v>
      </c>
      <c r="G30" s="204"/>
      <c r="H30" s="159" t="s">
        <v>532</v>
      </c>
    </row>
    <row r="31" spans="1:8" ht="31.5" x14ac:dyDescent="0.25">
      <c r="A31" s="159">
        <v>26</v>
      </c>
      <c r="B31" s="159" t="s">
        <v>113</v>
      </c>
      <c r="C31" s="186"/>
      <c r="D31" s="200"/>
      <c r="E31" s="159" t="s">
        <v>189</v>
      </c>
      <c r="F31" s="159">
        <v>0.6</v>
      </c>
      <c r="G31" s="204"/>
      <c r="H31" s="159" t="s">
        <v>532</v>
      </c>
    </row>
    <row r="32" spans="1:8" ht="31.5" x14ac:dyDescent="0.25">
      <c r="A32" s="159">
        <v>27</v>
      </c>
      <c r="B32" s="159" t="s">
        <v>113</v>
      </c>
      <c r="C32" s="186"/>
      <c r="D32" s="200"/>
      <c r="E32" s="159" t="s">
        <v>190</v>
      </c>
      <c r="F32" s="159">
        <v>1.5</v>
      </c>
      <c r="G32" s="204"/>
      <c r="H32" s="159" t="s">
        <v>532</v>
      </c>
    </row>
    <row r="33" spans="1:8" ht="31.5" x14ac:dyDescent="0.25">
      <c r="A33" s="159">
        <v>28</v>
      </c>
      <c r="B33" s="159" t="s">
        <v>113</v>
      </c>
      <c r="C33" s="186"/>
      <c r="D33" s="200"/>
      <c r="E33" s="115" t="s">
        <v>191</v>
      </c>
      <c r="F33" s="159">
        <v>1.3</v>
      </c>
      <c r="G33" s="204"/>
      <c r="H33" s="159" t="s">
        <v>532</v>
      </c>
    </row>
    <row r="34" spans="1:8" ht="31.5" x14ac:dyDescent="0.25">
      <c r="A34" s="159">
        <v>29</v>
      </c>
      <c r="B34" s="159" t="s">
        <v>113</v>
      </c>
      <c r="C34" s="186"/>
      <c r="D34" s="200"/>
      <c r="E34" s="115" t="s">
        <v>192</v>
      </c>
      <c r="F34" s="159">
        <v>1.7</v>
      </c>
      <c r="G34" s="204"/>
      <c r="H34" s="159" t="s">
        <v>532</v>
      </c>
    </row>
    <row r="35" spans="1:8" ht="31.5" x14ac:dyDescent="0.25">
      <c r="A35" s="159">
        <v>30</v>
      </c>
      <c r="B35" s="159" t="s">
        <v>113</v>
      </c>
      <c r="C35" s="186"/>
      <c r="D35" s="200"/>
      <c r="E35" s="115" t="s">
        <v>193</v>
      </c>
      <c r="F35" s="159">
        <v>2.2999999999999998</v>
      </c>
      <c r="G35" s="204"/>
      <c r="H35" s="159" t="s">
        <v>532</v>
      </c>
    </row>
    <row r="36" spans="1:8" ht="31.5" x14ac:dyDescent="0.25">
      <c r="A36" s="159">
        <v>31</v>
      </c>
      <c r="B36" s="159" t="s">
        <v>113</v>
      </c>
      <c r="C36" s="186"/>
      <c r="D36" s="200"/>
      <c r="E36" s="159" t="s">
        <v>194</v>
      </c>
      <c r="F36" s="137">
        <v>2</v>
      </c>
      <c r="G36" s="204"/>
      <c r="H36" s="159" t="s">
        <v>532</v>
      </c>
    </row>
    <row r="37" spans="1:8" ht="31.5" x14ac:dyDescent="0.25">
      <c r="A37" s="159">
        <v>32</v>
      </c>
      <c r="B37" s="159" t="s">
        <v>113</v>
      </c>
      <c r="C37" s="186"/>
      <c r="D37" s="200"/>
      <c r="E37" s="159" t="s">
        <v>195</v>
      </c>
      <c r="F37" s="137">
        <v>1</v>
      </c>
      <c r="G37" s="204"/>
      <c r="H37" s="159" t="s">
        <v>532</v>
      </c>
    </row>
    <row r="38" spans="1:8" ht="31.5" x14ac:dyDescent="0.25">
      <c r="A38" s="159">
        <v>33</v>
      </c>
      <c r="B38" s="159" t="s">
        <v>113</v>
      </c>
      <c r="C38" s="186"/>
      <c r="D38" s="200"/>
      <c r="E38" s="159" t="s">
        <v>196</v>
      </c>
      <c r="F38" s="159">
        <v>0.9</v>
      </c>
      <c r="G38" s="204"/>
      <c r="H38" s="159" t="s">
        <v>532</v>
      </c>
    </row>
    <row r="39" spans="1:8" ht="31.5" x14ac:dyDescent="0.25">
      <c r="A39" s="159">
        <v>34</v>
      </c>
      <c r="B39" s="159" t="s">
        <v>113</v>
      </c>
      <c r="C39" s="186"/>
      <c r="D39" s="200"/>
      <c r="E39" s="159" t="s">
        <v>197</v>
      </c>
      <c r="F39" s="159">
        <v>1.7</v>
      </c>
      <c r="G39" s="204"/>
      <c r="H39" s="159" t="s">
        <v>532</v>
      </c>
    </row>
    <row r="40" spans="1:8" ht="31.5" x14ac:dyDescent="0.25">
      <c r="A40" s="159">
        <v>35</v>
      </c>
      <c r="B40" s="159" t="s">
        <v>113</v>
      </c>
      <c r="C40" s="186"/>
      <c r="D40" s="200"/>
      <c r="E40" s="159" t="s">
        <v>198</v>
      </c>
      <c r="F40" s="159">
        <v>0.6</v>
      </c>
      <c r="G40" s="204"/>
      <c r="H40" s="159" t="s">
        <v>532</v>
      </c>
    </row>
    <row r="41" spans="1:8" ht="31.5" x14ac:dyDescent="0.25">
      <c r="A41" s="159">
        <v>36</v>
      </c>
      <c r="B41" s="159" t="s">
        <v>113</v>
      </c>
      <c r="C41" s="186"/>
      <c r="D41" s="200"/>
      <c r="E41" s="159" t="s">
        <v>199</v>
      </c>
      <c r="F41" s="159">
        <v>1.1000000000000001</v>
      </c>
      <c r="G41" s="204"/>
      <c r="H41" s="159" t="s">
        <v>532</v>
      </c>
    </row>
    <row r="42" spans="1:8" ht="31.5" x14ac:dyDescent="0.25">
      <c r="A42" s="159">
        <v>37</v>
      </c>
      <c r="B42" s="159" t="s">
        <v>113</v>
      </c>
      <c r="C42" s="186"/>
      <c r="D42" s="200"/>
      <c r="E42" s="159" t="s">
        <v>200</v>
      </c>
      <c r="F42" s="159">
        <v>0.9</v>
      </c>
      <c r="G42" s="204"/>
      <c r="H42" s="159" t="s">
        <v>532</v>
      </c>
    </row>
    <row r="43" spans="1:8" ht="31.5" x14ac:dyDescent="0.25">
      <c r="A43" s="159">
        <v>38</v>
      </c>
      <c r="B43" s="159" t="s">
        <v>113</v>
      </c>
      <c r="C43" s="186"/>
      <c r="D43" s="200"/>
      <c r="E43" s="159" t="s">
        <v>201</v>
      </c>
      <c r="F43" s="159">
        <v>0.9</v>
      </c>
      <c r="G43" s="204"/>
      <c r="H43" s="159" t="s">
        <v>532</v>
      </c>
    </row>
    <row r="44" spans="1:8" ht="31.5" x14ac:dyDescent="0.25">
      <c r="A44" s="159">
        <v>39</v>
      </c>
      <c r="B44" s="159" t="s">
        <v>113</v>
      </c>
      <c r="C44" s="186"/>
      <c r="D44" s="200"/>
      <c r="E44" s="159" t="s">
        <v>202</v>
      </c>
      <c r="F44" s="159">
        <v>1.4</v>
      </c>
      <c r="G44" s="204"/>
      <c r="H44" s="159" t="s">
        <v>532</v>
      </c>
    </row>
    <row r="45" spans="1:8" ht="31.5" x14ac:dyDescent="0.25">
      <c r="A45" s="159">
        <v>40</v>
      </c>
      <c r="B45" s="159" t="s">
        <v>113</v>
      </c>
      <c r="C45" s="186"/>
      <c r="D45" s="200"/>
      <c r="E45" s="159" t="s">
        <v>203</v>
      </c>
      <c r="F45" s="159">
        <v>0.5</v>
      </c>
      <c r="G45" s="204"/>
      <c r="H45" s="159" t="s">
        <v>532</v>
      </c>
    </row>
    <row r="46" spans="1:8" ht="31.5" x14ac:dyDescent="0.25">
      <c r="A46" s="159">
        <v>41</v>
      </c>
      <c r="B46" s="159" t="s">
        <v>113</v>
      </c>
      <c r="C46" s="186"/>
      <c r="D46" s="200"/>
      <c r="E46" s="159" t="s">
        <v>204</v>
      </c>
      <c r="F46" s="159">
        <v>1.4</v>
      </c>
      <c r="G46" s="204"/>
      <c r="H46" s="159" t="s">
        <v>532</v>
      </c>
    </row>
    <row r="47" spans="1:8" ht="31.5" x14ac:dyDescent="0.25">
      <c r="A47" s="159">
        <v>42</v>
      </c>
      <c r="B47" s="159" t="s">
        <v>113</v>
      </c>
      <c r="C47" s="186"/>
      <c r="D47" s="200"/>
      <c r="E47" s="159" t="s">
        <v>205</v>
      </c>
      <c r="F47" s="159">
        <v>0.5</v>
      </c>
      <c r="G47" s="204"/>
      <c r="H47" s="159" t="s">
        <v>532</v>
      </c>
    </row>
    <row r="48" spans="1:8" ht="31.5" x14ac:dyDescent="0.25">
      <c r="A48" s="159">
        <v>43</v>
      </c>
      <c r="B48" s="159" t="s">
        <v>113</v>
      </c>
      <c r="C48" s="186"/>
      <c r="D48" s="200"/>
      <c r="E48" s="159" t="s">
        <v>206</v>
      </c>
      <c r="F48" s="159">
        <v>1.1000000000000001</v>
      </c>
      <c r="G48" s="204"/>
      <c r="H48" s="159" t="s">
        <v>532</v>
      </c>
    </row>
    <row r="49" spans="1:8" ht="31.5" x14ac:dyDescent="0.25">
      <c r="A49" s="159">
        <v>44</v>
      </c>
      <c r="B49" s="159" t="s">
        <v>113</v>
      </c>
      <c r="C49" s="186"/>
      <c r="D49" s="200"/>
      <c r="E49" s="159" t="s">
        <v>207</v>
      </c>
      <c r="F49" s="159">
        <v>0.6</v>
      </c>
      <c r="G49" s="204"/>
      <c r="H49" s="159" t="s">
        <v>532</v>
      </c>
    </row>
    <row r="50" spans="1:8" ht="31.5" x14ac:dyDescent="0.25">
      <c r="A50" s="159">
        <v>45</v>
      </c>
      <c r="B50" s="159" t="s">
        <v>113</v>
      </c>
      <c r="C50" s="186"/>
      <c r="D50" s="200"/>
      <c r="E50" s="159" t="s">
        <v>208</v>
      </c>
      <c r="F50" s="159">
        <v>0.6</v>
      </c>
      <c r="G50" s="204"/>
      <c r="H50" s="159" t="s">
        <v>532</v>
      </c>
    </row>
    <row r="51" spans="1:8" ht="31.5" x14ac:dyDescent="0.25">
      <c r="A51" s="159">
        <v>46</v>
      </c>
      <c r="B51" s="159" t="s">
        <v>113</v>
      </c>
      <c r="C51" s="186"/>
      <c r="D51" s="200"/>
      <c r="E51" s="159" t="s">
        <v>209</v>
      </c>
      <c r="F51" s="159">
        <v>1.2</v>
      </c>
      <c r="G51" s="204"/>
      <c r="H51" s="159" t="s">
        <v>532</v>
      </c>
    </row>
    <row r="52" spans="1:8" ht="31.5" x14ac:dyDescent="0.25">
      <c r="A52" s="159">
        <v>47</v>
      </c>
      <c r="B52" s="159" t="s">
        <v>113</v>
      </c>
      <c r="C52" s="186"/>
      <c r="D52" s="200"/>
      <c r="E52" s="159" t="s">
        <v>210</v>
      </c>
      <c r="F52" s="159">
        <v>0.3</v>
      </c>
      <c r="G52" s="204"/>
      <c r="H52" s="159" t="s">
        <v>532</v>
      </c>
    </row>
    <row r="53" spans="1:8" ht="31.5" x14ac:dyDescent="0.25">
      <c r="A53" s="159">
        <v>48</v>
      </c>
      <c r="B53" s="159" t="s">
        <v>113</v>
      </c>
      <c r="C53" s="186"/>
      <c r="D53" s="200"/>
      <c r="E53" s="159" t="s">
        <v>211</v>
      </c>
      <c r="F53" s="159">
        <v>0.4</v>
      </c>
      <c r="G53" s="204"/>
      <c r="H53" s="159" t="s">
        <v>532</v>
      </c>
    </row>
    <row r="54" spans="1:8" ht="31.5" x14ac:dyDescent="0.25">
      <c r="A54" s="159">
        <v>49</v>
      </c>
      <c r="B54" s="159" t="s">
        <v>113</v>
      </c>
      <c r="C54" s="186"/>
      <c r="D54" s="200"/>
      <c r="E54" s="159" t="s">
        <v>212</v>
      </c>
      <c r="F54" s="159">
        <v>1.1000000000000001</v>
      </c>
      <c r="G54" s="204"/>
      <c r="H54" s="159" t="s">
        <v>532</v>
      </c>
    </row>
    <row r="55" spans="1:8" ht="31.5" x14ac:dyDescent="0.25">
      <c r="A55" s="159">
        <v>50</v>
      </c>
      <c r="B55" s="159" t="s">
        <v>113</v>
      </c>
      <c r="C55" s="186"/>
      <c r="D55" s="200"/>
      <c r="E55" s="159" t="s">
        <v>213</v>
      </c>
      <c r="F55" s="159">
        <v>1.6</v>
      </c>
      <c r="G55" s="204"/>
      <c r="H55" s="159" t="s">
        <v>532</v>
      </c>
    </row>
    <row r="56" spans="1:8" ht="31.5" x14ac:dyDescent="0.25">
      <c r="A56" s="159">
        <v>51</v>
      </c>
      <c r="B56" s="159" t="s">
        <v>113</v>
      </c>
      <c r="C56" s="186"/>
      <c r="D56" s="200"/>
      <c r="E56" s="159" t="s">
        <v>214</v>
      </c>
      <c r="F56" s="159">
        <v>1.5</v>
      </c>
      <c r="G56" s="204"/>
      <c r="H56" s="159" t="s">
        <v>532</v>
      </c>
    </row>
    <row r="57" spans="1:8" ht="31.5" x14ac:dyDescent="0.25">
      <c r="A57" s="159">
        <v>52</v>
      </c>
      <c r="B57" s="159" t="s">
        <v>113</v>
      </c>
      <c r="C57" s="186"/>
      <c r="D57" s="200"/>
      <c r="E57" s="159" t="s">
        <v>215</v>
      </c>
      <c r="F57" s="159">
        <v>0.3</v>
      </c>
      <c r="G57" s="204"/>
      <c r="H57" s="159" t="s">
        <v>532</v>
      </c>
    </row>
    <row r="58" spans="1:8" ht="31.5" x14ac:dyDescent="0.25">
      <c r="A58" s="159">
        <v>53</v>
      </c>
      <c r="B58" s="159" t="s">
        <v>113</v>
      </c>
      <c r="C58" s="186"/>
      <c r="D58" s="200"/>
      <c r="E58" s="159" t="s">
        <v>216</v>
      </c>
      <c r="F58" s="159">
        <v>2.9</v>
      </c>
      <c r="G58" s="204"/>
      <c r="H58" s="159" t="s">
        <v>532</v>
      </c>
    </row>
    <row r="59" spans="1:8" ht="31.5" x14ac:dyDescent="0.25">
      <c r="A59" s="159">
        <v>54</v>
      </c>
      <c r="B59" s="159" t="s">
        <v>113</v>
      </c>
      <c r="C59" s="186"/>
      <c r="D59" s="200"/>
      <c r="E59" s="159" t="s">
        <v>217</v>
      </c>
      <c r="F59" s="159">
        <v>2.2999999999999998</v>
      </c>
      <c r="G59" s="204"/>
      <c r="H59" s="159" t="s">
        <v>532</v>
      </c>
    </row>
    <row r="60" spans="1:8" ht="31.5" x14ac:dyDescent="0.25">
      <c r="A60" s="159">
        <v>55</v>
      </c>
      <c r="B60" s="159" t="s">
        <v>113</v>
      </c>
      <c r="C60" s="186"/>
      <c r="D60" s="200"/>
      <c r="E60" s="159" t="s">
        <v>218</v>
      </c>
      <c r="F60" s="159">
        <v>1.6</v>
      </c>
      <c r="G60" s="204"/>
      <c r="H60" s="159" t="s">
        <v>532</v>
      </c>
    </row>
    <row r="61" spans="1:8" ht="31.5" x14ac:dyDescent="0.25">
      <c r="A61" s="159">
        <v>56</v>
      </c>
      <c r="B61" s="159" t="s">
        <v>113</v>
      </c>
      <c r="C61" s="186"/>
      <c r="D61" s="200"/>
      <c r="E61" s="159" t="s">
        <v>219</v>
      </c>
      <c r="F61" s="159">
        <v>1.9</v>
      </c>
      <c r="G61" s="204"/>
      <c r="H61" s="159" t="s">
        <v>532</v>
      </c>
    </row>
    <row r="62" spans="1:8" ht="31.5" x14ac:dyDescent="0.25">
      <c r="A62" s="159">
        <v>57</v>
      </c>
      <c r="B62" s="159" t="s">
        <v>113</v>
      </c>
      <c r="C62" s="186"/>
      <c r="D62" s="200"/>
      <c r="E62" s="159" t="s">
        <v>220</v>
      </c>
      <c r="F62" s="159">
        <v>3.3</v>
      </c>
      <c r="G62" s="204"/>
      <c r="H62" s="159" t="s">
        <v>532</v>
      </c>
    </row>
    <row r="63" spans="1:8" ht="31.5" x14ac:dyDescent="0.25">
      <c r="A63" s="159">
        <v>58</v>
      </c>
      <c r="B63" s="159" t="s">
        <v>113</v>
      </c>
      <c r="C63" s="186"/>
      <c r="D63" s="200"/>
      <c r="E63" s="159" t="s">
        <v>221</v>
      </c>
      <c r="F63" s="159">
        <v>1.9</v>
      </c>
      <c r="G63" s="204"/>
      <c r="H63" s="159" t="s">
        <v>532</v>
      </c>
    </row>
    <row r="64" spans="1:8" ht="31.5" x14ac:dyDescent="0.25">
      <c r="A64" s="159">
        <v>59</v>
      </c>
      <c r="B64" s="159" t="s">
        <v>113</v>
      </c>
      <c r="C64" s="186"/>
      <c r="D64" s="200"/>
      <c r="E64" s="159" t="s">
        <v>222</v>
      </c>
      <c r="F64" s="137">
        <v>2</v>
      </c>
      <c r="G64" s="204"/>
      <c r="H64" s="159" t="s">
        <v>532</v>
      </c>
    </row>
    <row r="65" spans="1:8" ht="31.5" x14ac:dyDescent="0.25">
      <c r="A65" s="159">
        <v>60</v>
      </c>
      <c r="B65" s="159" t="s">
        <v>113</v>
      </c>
      <c r="C65" s="186"/>
      <c r="D65" s="200"/>
      <c r="E65" s="159" t="s">
        <v>223</v>
      </c>
      <c r="F65" s="159">
        <v>1.3</v>
      </c>
      <c r="G65" s="204"/>
      <c r="H65" s="159" t="s">
        <v>532</v>
      </c>
    </row>
    <row r="66" spans="1:8" ht="31.5" x14ac:dyDescent="0.25">
      <c r="A66" s="159">
        <v>61</v>
      </c>
      <c r="B66" s="159" t="s">
        <v>113</v>
      </c>
      <c r="C66" s="186"/>
      <c r="D66" s="200"/>
      <c r="E66" s="159" t="s">
        <v>224</v>
      </c>
      <c r="F66" s="159">
        <v>2.6</v>
      </c>
      <c r="G66" s="204"/>
      <c r="H66" s="159" t="s">
        <v>532</v>
      </c>
    </row>
    <row r="67" spans="1:8" ht="31.5" x14ac:dyDescent="0.25">
      <c r="A67" s="159">
        <v>62</v>
      </c>
      <c r="B67" s="159" t="s">
        <v>113</v>
      </c>
      <c r="C67" s="186"/>
      <c r="D67" s="200"/>
      <c r="E67" s="159" t="s">
        <v>225</v>
      </c>
      <c r="F67" s="159">
        <v>0.6</v>
      </c>
      <c r="G67" s="204"/>
      <c r="H67" s="159" t="s">
        <v>532</v>
      </c>
    </row>
    <row r="68" spans="1:8" ht="31.5" x14ac:dyDescent="0.25">
      <c r="A68" s="159">
        <v>63</v>
      </c>
      <c r="B68" s="159" t="s">
        <v>113</v>
      </c>
      <c r="C68" s="186"/>
      <c r="D68" s="200"/>
      <c r="E68" s="159" t="s">
        <v>226</v>
      </c>
      <c r="F68" s="159">
        <v>0.7</v>
      </c>
      <c r="G68" s="204"/>
      <c r="H68" s="159" t="s">
        <v>532</v>
      </c>
    </row>
    <row r="69" spans="1:8" ht="31.5" x14ac:dyDescent="0.25">
      <c r="A69" s="159">
        <v>64</v>
      </c>
      <c r="B69" s="159" t="s">
        <v>113</v>
      </c>
      <c r="C69" s="186"/>
      <c r="D69" s="200"/>
      <c r="E69" s="159" t="s">
        <v>227</v>
      </c>
      <c r="F69" s="137">
        <v>2</v>
      </c>
      <c r="G69" s="204"/>
      <c r="H69" s="159" t="s">
        <v>532</v>
      </c>
    </row>
    <row r="70" spans="1:8" ht="31.5" x14ac:dyDescent="0.25">
      <c r="A70" s="159">
        <v>65</v>
      </c>
      <c r="B70" s="159" t="s">
        <v>113</v>
      </c>
      <c r="C70" s="186"/>
      <c r="D70" s="200"/>
      <c r="E70" s="159" t="s">
        <v>228</v>
      </c>
      <c r="F70" s="137">
        <v>1</v>
      </c>
      <c r="G70" s="204"/>
      <c r="H70" s="159" t="s">
        <v>532</v>
      </c>
    </row>
    <row r="71" spans="1:8" ht="31.5" x14ac:dyDescent="0.25">
      <c r="A71" s="159">
        <v>66</v>
      </c>
      <c r="B71" s="159" t="s">
        <v>113</v>
      </c>
      <c r="C71" s="186"/>
      <c r="D71" s="200"/>
      <c r="E71" s="159" t="s">
        <v>229</v>
      </c>
      <c r="F71" s="159">
        <v>1.4</v>
      </c>
      <c r="G71" s="204"/>
      <c r="H71" s="159" t="s">
        <v>532</v>
      </c>
    </row>
    <row r="72" spans="1:8" ht="31.5" x14ac:dyDescent="0.25">
      <c r="A72" s="159">
        <v>67</v>
      </c>
      <c r="B72" s="159" t="s">
        <v>113</v>
      </c>
      <c r="C72" s="186"/>
      <c r="D72" s="200"/>
      <c r="E72" s="159" t="s">
        <v>230</v>
      </c>
      <c r="F72" s="137">
        <v>2</v>
      </c>
      <c r="G72" s="204"/>
      <c r="H72" s="159" t="s">
        <v>532</v>
      </c>
    </row>
    <row r="73" spans="1:8" ht="31.5" x14ac:dyDescent="0.25">
      <c r="A73" s="159">
        <v>68</v>
      </c>
      <c r="B73" s="159" t="s">
        <v>113</v>
      </c>
      <c r="C73" s="186"/>
      <c r="D73" s="200"/>
      <c r="E73" s="159" t="s">
        <v>231</v>
      </c>
      <c r="F73" s="137">
        <v>1</v>
      </c>
      <c r="G73" s="204"/>
      <c r="H73" s="159" t="s">
        <v>532</v>
      </c>
    </row>
    <row r="74" spans="1:8" ht="31.5" x14ac:dyDescent="0.25">
      <c r="A74" s="159">
        <v>69</v>
      </c>
      <c r="B74" s="159" t="s">
        <v>113</v>
      </c>
      <c r="C74" s="186"/>
      <c r="D74" s="200"/>
      <c r="E74" s="159" t="s">
        <v>232</v>
      </c>
      <c r="F74" s="159">
        <v>2.2000000000000002</v>
      </c>
      <c r="G74" s="204"/>
      <c r="H74" s="159" t="s">
        <v>532</v>
      </c>
    </row>
    <row r="75" spans="1:8" ht="31.5" x14ac:dyDescent="0.25">
      <c r="A75" s="159">
        <v>70</v>
      </c>
      <c r="B75" s="159" t="s">
        <v>113</v>
      </c>
      <c r="C75" s="186"/>
      <c r="D75" s="200"/>
      <c r="E75" s="159" t="s">
        <v>233</v>
      </c>
      <c r="F75" s="159">
        <v>0.7</v>
      </c>
      <c r="G75" s="204"/>
      <c r="H75" s="159" t="s">
        <v>532</v>
      </c>
    </row>
    <row r="76" spans="1:8" ht="31.5" x14ac:dyDescent="0.25">
      <c r="A76" s="159">
        <v>71</v>
      </c>
      <c r="B76" s="159" t="s">
        <v>113</v>
      </c>
      <c r="C76" s="186"/>
      <c r="D76" s="200"/>
      <c r="E76" s="159" t="s">
        <v>234</v>
      </c>
      <c r="F76" s="159">
        <v>1.6</v>
      </c>
      <c r="G76" s="204"/>
      <c r="H76" s="159" t="s">
        <v>532</v>
      </c>
    </row>
    <row r="77" spans="1:8" ht="31.5" x14ac:dyDescent="0.25">
      <c r="A77" s="159">
        <v>72</v>
      </c>
      <c r="B77" s="159" t="s">
        <v>113</v>
      </c>
      <c r="C77" s="186"/>
      <c r="D77" s="200"/>
      <c r="E77" s="159" t="s">
        <v>235</v>
      </c>
      <c r="F77" s="159">
        <v>1.2</v>
      </c>
      <c r="G77" s="204"/>
      <c r="H77" s="159" t="s">
        <v>532</v>
      </c>
    </row>
    <row r="78" spans="1:8" ht="31.5" x14ac:dyDescent="0.25">
      <c r="A78" s="159">
        <v>73</v>
      </c>
      <c r="B78" s="159" t="s">
        <v>113</v>
      </c>
      <c r="C78" s="186"/>
      <c r="D78" s="200"/>
      <c r="E78" s="159" t="s">
        <v>236</v>
      </c>
      <c r="F78" s="159">
        <v>0.3</v>
      </c>
      <c r="G78" s="204"/>
      <c r="H78" s="159" t="s">
        <v>532</v>
      </c>
    </row>
    <row r="79" spans="1:8" ht="31.5" x14ac:dyDescent="0.25">
      <c r="A79" s="159">
        <v>74</v>
      </c>
      <c r="B79" s="159" t="s">
        <v>113</v>
      </c>
      <c r="C79" s="186"/>
      <c r="D79" s="200"/>
      <c r="E79" s="159" t="s">
        <v>237</v>
      </c>
      <c r="F79" s="159">
        <v>1.1000000000000001</v>
      </c>
      <c r="G79" s="204"/>
      <c r="H79" s="159" t="s">
        <v>532</v>
      </c>
    </row>
    <row r="80" spans="1:8" ht="31.5" x14ac:dyDescent="0.25">
      <c r="A80" s="159">
        <v>75</v>
      </c>
      <c r="B80" s="159" t="s">
        <v>113</v>
      </c>
      <c r="C80" s="186"/>
      <c r="D80" s="200"/>
      <c r="E80" s="159" t="s">
        <v>238</v>
      </c>
      <c r="F80" s="159">
        <v>1.7</v>
      </c>
      <c r="G80" s="204"/>
      <c r="H80" s="159" t="s">
        <v>532</v>
      </c>
    </row>
    <row r="81" spans="1:8" ht="31.5" x14ac:dyDescent="0.25">
      <c r="A81" s="159">
        <v>76</v>
      </c>
      <c r="B81" s="159" t="s">
        <v>113</v>
      </c>
      <c r="C81" s="186"/>
      <c r="D81" s="200"/>
      <c r="E81" s="159" t="s">
        <v>239</v>
      </c>
      <c r="F81" s="159">
        <v>2.5</v>
      </c>
      <c r="G81" s="204"/>
      <c r="H81" s="159" t="s">
        <v>532</v>
      </c>
    </row>
    <row r="82" spans="1:8" ht="31.5" x14ac:dyDescent="0.25">
      <c r="A82" s="159">
        <v>77</v>
      </c>
      <c r="B82" s="159" t="s">
        <v>113</v>
      </c>
      <c r="C82" s="186"/>
      <c r="D82" s="200"/>
      <c r="E82" s="159" t="s">
        <v>240</v>
      </c>
      <c r="F82" s="159">
        <v>0.4</v>
      </c>
      <c r="G82" s="204"/>
      <c r="H82" s="159" t="s">
        <v>532</v>
      </c>
    </row>
    <row r="83" spans="1:8" ht="31.5" x14ac:dyDescent="0.25">
      <c r="A83" s="159">
        <v>78</v>
      </c>
      <c r="B83" s="159" t="s">
        <v>113</v>
      </c>
      <c r="C83" s="186"/>
      <c r="D83" s="200"/>
      <c r="E83" s="159" t="s">
        <v>241</v>
      </c>
      <c r="F83" s="159">
        <v>1.9</v>
      </c>
      <c r="G83" s="204"/>
      <c r="H83" s="159" t="s">
        <v>532</v>
      </c>
    </row>
    <row r="84" spans="1:8" ht="31.5" x14ac:dyDescent="0.25">
      <c r="A84" s="159">
        <v>79</v>
      </c>
      <c r="B84" s="159" t="s">
        <v>113</v>
      </c>
      <c r="C84" s="186"/>
      <c r="D84" s="200"/>
      <c r="E84" s="159" t="s">
        <v>242</v>
      </c>
      <c r="F84" s="159">
        <v>1.1000000000000001</v>
      </c>
      <c r="G84" s="204"/>
      <c r="H84" s="159" t="s">
        <v>532</v>
      </c>
    </row>
    <row r="85" spans="1:8" ht="31.5" x14ac:dyDescent="0.25">
      <c r="A85" s="159">
        <v>80</v>
      </c>
      <c r="B85" s="159" t="s">
        <v>113</v>
      </c>
      <c r="C85" s="186"/>
      <c r="D85" s="200"/>
      <c r="E85" s="159" t="s">
        <v>243</v>
      </c>
      <c r="F85" s="137">
        <v>2</v>
      </c>
      <c r="G85" s="204"/>
      <c r="H85" s="159" t="s">
        <v>532</v>
      </c>
    </row>
    <row r="86" spans="1:8" ht="31.5" x14ac:dyDescent="0.25">
      <c r="A86" s="159">
        <v>81</v>
      </c>
      <c r="B86" s="159" t="s">
        <v>113</v>
      </c>
      <c r="C86" s="186"/>
      <c r="D86" s="200"/>
      <c r="E86" s="159" t="s">
        <v>244</v>
      </c>
      <c r="F86" s="159">
        <v>1.7</v>
      </c>
      <c r="G86" s="204"/>
      <c r="H86" s="159" t="s">
        <v>532</v>
      </c>
    </row>
    <row r="87" spans="1:8" ht="31.5" x14ac:dyDescent="0.25">
      <c r="A87" s="159">
        <v>82</v>
      </c>
      <c r="B87" s="159" t="s">
        <v>113</v>
      </c>
      <c r="C87" s="186"/>
      <c r="D87" s="200"/>
      <c r="E87" s="159" t="s">
        <v>245</v>
      </c>
      <c r="F87" s="159">
        <v>1.5</v>
      </c>
      <c r="G87" s="204"/>
      <c r="H87" s="159" t="s">
        <v>532</v>
      </c>
    </row>
    <row r="88" spans="1:8" ht="31.5" x14ac:dyDescent="0.25">
      <c r="A88" s="159">
        <v>83</v>
      </c>
      <c r="B88" s="159" t="s">
        <v>113</v>
      </c>
      <c r="C88" s="186"/>
      <c r="D88" s="200"/>
      <c r="E88" s="159" t="s">
        <v>246</v>
      </c>
      <c r="F88" s="137">
        <v>1</v>
      </c>
      <c r="G88" s="204"/>
      <c r="H88" s="159" t="s">
        <v>532</v>
      </c>
    </row>
    <row r="89" spans="1:8" ht="31.5" x14ac:dyDescent="0.25">
      <c r="A89" s="159">
        <v>84</v>
      </c>
      <c r="B89" s="159" t="s">
        <v>113</v>
      </c>
      <c r="C89" s="186"/>
      <c r="D89" s="200"/>
      <c r="E89" s="159" t="s">
        <v>247</v>
      </c>
      <c r="F89" s="159">
        <v>0.3</v>
      </c>
      <c r="G89" s="204"/>
      <c r="H89" s="159" t="s">
        <v>532</v>
      </c>
    </row>
    <row r="90" spans="1:8" ht="31.5" x14ac:dyDescent="0.25">
      <c r="A90" s="159">
        <v>85</v>
      </c>
      <c r="B90" s="159" t="s">
        <v>113</v>
      </c>
      <c r="C90" s="186"/>
      <c r="D90" s="200"/>
      <c r="E90" s="159" t="s">
        <v>248</v>
      </c>
      <c r="F90" s="159">
        <v>0.4</v>
      </c>
      <c r="G90" s="204"/>
      <c r="H90" s="159" t="s">
        <v>532</v>
      </c>
    </row>
    <row r="91" spans="1:8" ht="31.5" x14ac:dyDescent="0.25">
      <c r="A91" s="159">
        <v>86</v>
      </c>
      <c r="B91" s="159" t="s">
        <v>113</v>
      </c>
      <c r="C91" s="186"/>
      <c r="D91" s="200"/>
      <c r="E91" s="115" t="s">
        <v>249</v>
      </c>
      <c r="F91" s="159">
        <v>0.5</v>
      </c>
      <c r="G91" s="204"/>
      <c r="H91" s="159" t="s">
        <v>532</v>
      </c>
    </row>
    <row r="92" spans="1:8" ht="31.5" x14ac:dyDescent="0.25">
      <c r="A92" s="159">
        <v>87</v>
      </c>
      <c r="B92" s="159" t="s">
        <v>113</v>
      </c>
      <c r="C92" s="186"/>
      <c r="D92" s="200"/>
      <c r="E92" s="115" t="s">
        <v>250</v>
      </c>
      <c r="F92" s="159">
        <v>0.16</v>
      </c>
      <c r="G92" s="204"/>
      <c r="H92" s="159" t="s">
        <v>532</v>
      </c>
    </row>
    <row r="93" spans="1:8" ht="31.5" x14ac:dyDescent="0.25">
      <c r="A93" s="159">
        <v>88</v>
      </c>
      <c r="B93" s="159" t="s">
        <v>113</v>
      </c>
      <c r="C93" s="186"/>
      <c r="D93" s="200"/>
      <c r="E93" s="115" t="s">
        <v>251</v>
      </c>
      <c r="F93" s="159">
        <v>0.04</v>
      </c>
      <c r="G93" s="204"/>
      <c r="H93" s="159" t="s">
        <v>532</v>
      </c>
    </row>
    <row r="94" spans="1:8" ht="31.5" x14ac:dyDescent="0.25">
      <c r="A94" s="159">
        <v>89</v>
      </c>
      <c r="B94" s="159" t="s">
        <v>113</v>
      </c>
      <c r="C94" s="186"/>
      <c r="D94" s="200"/>
      <c r="E94" s="159" t="s">
        <v>252</v>
      </c>
      <c r="F94" s="159">
        <v>0.08</v>
      </c>
      <c r="G94" s="204"/>
      <c r="H94" s="159" t="s">
        <v>532</v>
      </c>
    </row>
    <row r="95" spans="1:8" ht="31.5" x14ac:dyDescent="0.25">
      <c r="A95" s="159">
        <v>90</v>
      </c>
      <c r="B95" s="159" t="s">
        <v>113</v>
      </c>
      <c r="C95" s="186"/>
      <c r="D95" s="200"/>
      <c r="E95" s="159" t="s">
        <v>253</v>
      </c>
      <c r="F95" s="159">
        <v>0.12</v>
      </c>
      <c r="G95" s="204"/>
      <c r="H95" s="159" t="s">
        <v>532</v>
      </c>
    </row>
    <row r="96" spans="1:8" ht="31.5" x14ac:dyDescent="0.25">
      <c r="A96" s="159">
        <v>91</v>
      </c>
      <c r="B96" s="159" t="s">
        <v>113</v>
      </c>
      <c r="C96" s="186"/>
      <c r="D96" s="200"/>
      <c r="E96" s="159" t="s">
        <v>254</v>
      </c>
      <c r="F96" s="159">
        <v>0.4</v>
      </c>
      <c r="G96" s="204"/>
      <c r="H96" s="159" t="s">
        <v>532</v>
      </c>
    </row>
    <row r="97" spans="1:8" ht="15.75" x14ac:dyDescent="0.25">
      <c r="A97" s="159">
        <v>92</v>
      </c>
      <c r="B97" s="159" t="s">
        <v>113</v>
      </c>
      <c r="C97" s="186"/>
      <c r="D97" s="200"/>
      <c r="E97" s="159" t="s">
        <v>255</v>
      </c>
      <c r="F97" s="159">
        <v>0.5</v>
      </c>
      <c r="G97" s="204"/>
      <c r="H97" s="161" t="s">
        <v>554</v>
      </c>
    </row>
    <row r="98" spans="1:8" ht="15.75" x14ac:dyDescent="0.25">
      <c r="A98" s="159">
        <v>93</v>
      </c>
      <c r="B98" s="159" t="s">
        <v>113</v>
      </c>
      <c r="C98" s="186"/>
      <c r="D98" s="200"/>
      <c r="E98" s="159" t="s">
        <v>256</v>
      </c>
      <c r="F98" s="159">
        <v>2.5</v>
      </c>
      <c r="G98" s="204"/>
      <c r="H98" s="161" t="s">
        <v>554</v>
      </c>
    </row>
    <row r="99" spans="1:8" ht="15.75" x14ac:dyDescent="0.25">
      <c r="A99" s="159">
        <v>94</v>
      </c>
      <c r="B99" s="159" t="s">
        <v>113</v>
      </c>
      <c r="C99" s="186"/>
      <c r="D99" s="200"/>
      <c r="E99" s="159" t="s">
        <v>257</v>
      </c>
      <c r="F99" s="159">
        <v>0.5</v>
      </c>
      <c r="G99" s="204"/>
      <c r="H99" s="161" t="s">
        <v>554</v>
      </c>
    </row>
    <row r="100" spans="1:8" ht="15.75" x14ac:dyDescent="0.25">
      <c r="A100" s="159">
        <v>95</v>
      </c>
      <c r="B100" s="159" t="s">
        <v>113</v>
      </c>
      <c r="C100" s="186"/>
      <c r="D100" s="200"/>
      <c r="E100" s="159" t="s">
        <v>258</v>
      </c>
      <c r="F100" s="159">
        <v>2.7</v>
      </c>
      <c r="G100" s="204"/>
      <c r="H100" s="161" t="s">
        <v>554</v>
      </c>
    </row>
    <row r="101" spans="1:8" ht="15.75" x14ac:dyDescent="0.25">
      <c r="A101" s="159">
        <v>96</v>
      </c>
      <c r="B101" s="159" t="s">
        <v>113</v>
      </c>
      <c r="C101" s="186"/>
      <c r="D101" s="200"/>
      <c r="E101" s="159" t="s">
        <v>259</v>
      </c>
      <c r="F101" s="159">
        <v>2.6</v>
      </c>
      <c r="G101" s="204"/>
      <c r="H101" s="161" t="s">
        <v>554</v>
      </c>
    </row>
    <row r="102" spans="1:8" ht="15.75" x14ac:dyDescent="0.25">
      <c r="A102" s="159">
        <v>97</v>
      </c>
      <c r="B102" s="159" t="s">
        <v>113</v>
      </c>
      <c r="C102" s="186"/>
      <c r="D102" s="200"/>
      <c r="E102" s="159" t="s">
        <v>260</v>
      </c>
      <c r="F102" s="159">
        <v>1.4</v>
      </c>
      <c r="G102" s="204"/>
      <c r="H102" s="161" t="s">
        <v>554</v>
      </c>
    </row>
    <row r="103" spans="1:8" ht="15.75" x14ac:dyDescent="0.25">
      <c r="A103" s="159">
        <v>98</v>
      </c>
      <c r="B103" s="159" t="s">
        <v>113</v>
      </c>
      <c r="C103" s="186"/>
      <c r="D103" s="200"/>
      <c r="E103" s="159" t="s">
        <v>261</v>
      </c>
      <c r="F103" s="159">
        <v>1.3</v>
      </c>
      <c r="G103" s="204"/>
      <c r="H103" s="161" t="s">
        <v>554</v>
      </c>
    </row>
    <row r="104" spans="1:8" ht="15.75" x14ac:dyDescent="0.25">
      <c r="A104" s="159">
        <v>99</v>
      </c>
      <c r="B104" s="159" t="s">
        <v>113</v>
      </c>
      <c r="C104" s="186"/>
      <c r="D104" s="200"/>
      <c r="E104" s="159" t="s">
        <v>262</v>
      </c>
      <c r="F104" s="159">
        <v>1.5</v>
      </c>
      <c r="G104" s="204"/>
      <c r="H104" s="161" t="s">
        <v>554</v>
      </c>
    </row>
    <row r="105" spans="1:8" ht="15.75" x14ac:dyDescent="0.25">
      <c r="A105" s="159">
        <v>100</v>
      </c>
      <c r="B105" s="159" t="s">
        <v>113</v>
      </c>
      <c r="C105" s="186"/>
      <c r="D105" s="200"/>
      <c r="E105" s="159" t="s">
        <v>263</v>
      </c>
      <c r="F105" s="137">
        <v>2</v>
      </c>
      <c r="G105" s="204"/>
      <c r="H105" s="161" t="s">
        <v>554</v>
      </c>
    </row>
    <row r="106" spans="1:8" ht="15.75" x14ac:dyDescent="0.25">
      <c r="A106" s="159">
        <v>101</v>
      </c>
      <c r="B106" s="159" t="s">
        <v>113</v>
      </c>
      <c r="C106" s="186"/>
      <c r="D106" s="200"/>
      <c r="E106" s="159" t="s">
        <v>264</v>
      </c>
      <c r="F106" s="159">
        <v>0.7</v>
      </c>
      <c r="G106" s="204"/>
      <c r="H106" s="161" t="s">
        <v>554</v>
      </c>
    </row>
    <row r="107" spans="1:8" ht="15.75" x14ac:dyDescent="0.25">
      <c r="A107" s="159">
        <v>102</v>
      </c>
      <c r="B107" s="159" t="s">
        <v>113</v>
      </c>
      <c r="C107" s="186"/>
      <c r="D107" s="200"/>
      <c r="E107" s="159" t="s">
        <v>265</v>
      </c>
      <c r="F107" s="159">
        <v>0.9</v>
      </c>
      <c r="G107" s="204"/>
      <c r="H107" s="161" t="s">
        <v>554</v>
      </c>
    </row>
    <row r="108" spans="1:8" ht="15.75" x14ac:dyDescent="0.25">
      <c r="A108" s="159">
        <v>103</v>
      </c>
      <c r="B108" s="159" t="s">
        <v>113</v>
      </c>
      <c r="C108" s="186"/>
      <c r="D108" s="200"/>
      <c r="E108" s="159" t="s">
        <v>266</v>
      </c>
      <c r="F108" s="137">
        <v>2</v>
      </c>
      <c r="G108" s="204"/>
      <c r="H108" s="161" t="s">
        <v>554</v>
      </c>
    </row>
    <row r="109" spans="1:8" ht="15.75" x14ac:dyDescent="0.25">
      <c r="A109" s="159">
        <v>104</v>
      </c>
      <c r="B109" s="159" t="s">
        <v>113</v>
      </c>
      <c r="C109" s="186"/>
      <c r="D109" s="200"/>
      <c r="E109" s="159" t="s">
        <v>267</v>
      </c>
      <c r="F109" s="159">
        <v>0.3</v>
      </c>
      <c r="G109" s="204"/>
      <c r="H109" s="161" t="s">
        <v>554</v>
      </c>
    </row>
    <row r="110" spans="1:8" ht="15.75" x14ac:dyDescent="0.25">
      <c r="A110" s="159">
        <v>105</v>
      </c>
      <c r="B110" s="159" t="s">
        <v>113</v>
      </c>
      <c r="C110" s="186"/>
      <c r="D110" s="200"/>
      <c r="E110" s="159" t="s">
        <v>268</v>
      </c>
      <c r="F110" s="159">
        <v>0.9</v>
      </c>
      <c r="G110" s="204"/>
      <c r="H110" s="161" t="s">
        <v>554</v>
      </c>
    </row>
    <row r="111" spans="1:8" ht="15.75" x14ac:dyDescent="0.25">
      <c r="A111" s="159">
        <v>106</v>
      </c>
      <c r="B111" s="159" t="s">
        <v>113</v>
      </c>
      <c r="C111" s="186"/>
      <c r="D111" s="200"/>
      <c r="E111" s="159" t="s">
        <v>269</v>
      </c>
      <c r="F111" s="159">
        <v>1.4</v>
      </c>
      <c r="G111" s="204"/>
      <c r="H111" s="161" t="s">
        <v>554</v>
      </c>
    </row>
    <row r="112" spans="1:8" ht="15.75" x14ac:dyDescent="0.25">
      <c r="A112" s="159">
        <v>107</v>
      </c>
      <c r="B112" s="159" t="s">
        <v>113</v>
      </c>
      <c r="C112" s="186"/>
      <c r="D112" s="200"/>
      <c r="E112" s="159" t="s">
        <v>270</v>
      </c>
      <c r="F112" s="137">
        <v>1</v>
      </c>
      <c r="G112" s="204"/>
      <c r="H112" s="161" t="s">
        <v>554</v>
      </c>
    </row>
    <row r="113" spans="1:8" ht="15.75" x14ac:dyDescent="0.25">
      <c r="A113" s="159">
        <v>108</v>
      </c>
      <c r="B113" s="159" t="s">
        <v>113</v>
      </c>
      <c r="C113" s="186"/>
      <c r="D113" s="200"/>
      <c r="E113" s="159" t="s">
        <v>271</v>
      </c>
      <c r="F113" s="159">
        <v>1.1000000000000001</v>
      </c>
      <c r="G113" s="204"/>
      <c r="H113" s="161" t="s">
        <v>554</v>
      </c>
    </row>
    <row r="114" spans="1:8" ht="15.75" x14ac:dyDescent="0.25">
      <c r="A114" s="159">
        <v>109</v>
      </c>
      <c r="B114" s="159" t="s">
        <v>113</v>
      </c>
      <c r="C114" s="186"/>
      <c r="D114" s="200"/>
      <c r="E114" s="159" t="s">
        <v>272</v>
      </c>
      <c r="F114" s="159">
        <v>0.6</v>
      </c>
      <c r="G114" s="204"/>
      <c r="H114" s="161" t="s">
        <v>554</v>
      </c>
    </row>
    <row r="115" spans="1:8" ht="15.75" x14ac:dyDescent="0.25">
      <c r="A115" s="159">
        <v>110</v>
      </c>
      <c r="B115" s="159" t="s">
        <v>113</v>
      </c>
      <c r="C115" s="186"/>
      <c r="D115" s="200"/>
      <c r="E115" s="159" t="s">
        <v>273</v>
      </c>
      <c r="F115" s="159">
        <v>2.2999999999999998</v>
      </c>
      <c r="G115" s="204"/>
      <c r="H115" s="161" t="s">
        <v>554</v>
      </c>
    </row>
    <row r="116" spans="1:8" ht="15.75" x14ac:dyDescent="0.25">
      <c r="A116" s="159">
        <v>111</v>
      </c>
      <c r="B116" s="159" t="s">
        <v>113</v>
      </c>
      <c r="C116" s="186"/>
      <c r="D116" s="200"/>
      <c r="E116" s="159" t="s">
        <v>274</v>
      </c>
      <c r="F116" s="159">
        <v>1.1000000000000001</v>
      </c>
      <c r="G116" s="204"/>
      <c r="H116" s="161" t="s">
        <v>554</v>
      </c>
    </row>
    <row r="117" spans="1:8" ht="15.75" x14ac:dyDescent="0.25">
      <c r="A117" s="159">
        <v>112</v>
      </c>
      <c r="B117" s="159" t="s">
        <v>113</v>
      </c>
      <c r="C117" s="186"/>
      <c r="D117" s="200"/>
      <c r="E117" s="159" t="s">
        <v>275</v>
      </c>
      <c r="F117" s="159">
        <v>0.8</v>
      </c>
      <c r="G117" s="204"/>
      <c r="H117" s="161" t="s">
        <v>554</v>
      </c>
    </row>
    <row r="118" spans="1:8" ht="15.75" x14ac:dyDescent="0.25">
      <c r="A118" s="159">
        <v>113</v>
      </c>
      <c r="B118" s="159" t="s">
        <v>113</v>
      </c>
      <c r="C118" s="186"/>
      <c r="D118" s="200"/>
      <c r="E118" s="159" t="s">
        <v>276</v>
      </c>
      <c r="F118" s="159">
        <v>2.4</v>
      </c>
      <c r="G118" s="204"/>
      <c r="H118" s="161" t="s">
        <v>554</v>
      </c>
    </row>
    <row r="119" spans="1:8" ht="15.75" x14ac:dyDescent="0.25">
      <c r="A119" s="159">
        <v>114</v>
      </c>
      <c r="B119" s="159" t="s">
        <v>113</v>
      </c>
      <c r="C119" s="186"/>
      <c r="D119" s="200"/>
      <c r="E119" s="159" t="s">
        <v>277</v>
      </c>
      <c r="F119" s="137">
        <v>1</v>
      </c>
      <c r="G119" s="204"/>
      <c r="H119" s="161" t="s">
        <v>554</v>
      </c>
    </row>
    <row r="120" spans="1:8" ht="15.75" x14ac:dyDescent="0.25">
      <c r="A120" s="159">
        <v>115</v>
      </c>
      <c r="B120" s="159" t="s">
        <v>113</v>
      </c>
      <c r="C120" s="186"/>
      <c r="D120" s="200"/>
      <c r="E120" s="159" t="s">
        <v>278</v>
      </c>
      <c r="F120" s="159">
        <v>0.6</v>
      </c>
      <c r="G120" s="204"/>
      <c r="H120" s="161" t="s">
        <v>554</v>
      </c>
    </row>
    <row r="121" spans="1:8" ht="15.75" x14ac:dyDescent="0.25">
      <c r="A121" s="159">
        <v>116</v>
      </c>
      <c r="B121" s="159" t="s">
        <v>113</v>
      </c>
      <c r="C121" s="186"/>
      <c r="D121" s="200"/>
      <c r="E121" s="115" t="s">
        <v>279</v>
      </c>
      <c r="F121" s="159">
        <v>1.1000000000000001</v>
      </c>
      <c r="G121" s="204"/>
      <c r="H121" s="161" t="s">
        <v>554</v>
      </c>
    </row>
    <row r="122" spans="1:8" ht="15.75" x14ac:dyDescent="0.25">
      <c r="A122" s="159">
        <v>117</v>
      </c>
      <c r="B122" s="159" t="s">
        <v>113</v>
      </c>
      <c r="C122" s="186"/>
      <c r="D122" s="200"/>
      <c r="E122" s="159" t="s">
        <v>280</v>
      </c>
      <c r="F122" s="159">
        <v>0.4</v>
      </c>
      <c r="G122" s="204"/>
      <c r="H122" s="161" t="s">
        <v>554</v>
      </c>
    </row>
    <row r="123" spans="1:8" ht="15.75" x14ac:dyDescent="0.25">
      <c r="A123" s="159">
        <v>118</v>
      </c>
      <c r="B123" s="159" t="s">
        <v>113</v>
      </c>
      <c r="C123" s="186"/>
      <c r="D123" s="200"/>
      <c r="E123" s="159" t="s">
        <v>281</v>
      </c>
      <c r="F123" s="159">
        <v>1.3</v>
      </c>
      <c r="G123" s="204"/>
      <c r="H123" s="161" t="s">
        <v>554</v>
      </c>
    </row>
    <row r="124" spans="1:8" ht="15.75" x14ac:dyDescent="0.25">
      <c r="A124" s="159">
        <v>119</v>
      </c>
      <c r="B124" s="159" t="s">
        <v>113</v>
      </c>
      <c r="C124" s="186"/>
      <c r="D124" s="200"/>
      <c r="E124" s="159" t="s">
        <v>282</v>
      </c>
      <c r="F124" s="137">
        <v>1</v>
      </c>
      <c r="G124" s="204"/>
      <c r="H124" s="161" t="s">
        <v>554</v>
      </c>
    </row>
    <row r="125" spans="1:8" ht="15.75" x14ac:dyDescent="0.25">
      <c r="A125" s="159">
        <v>120</v>
      </c>
      <c r="B125" s="159" t="s">
        <v>113</v>
      </c>
      <c r="C125" s="186"/>
      <c r="D125" s="200"/>
      <c r="E125" s="159" t="s">
        <v>283</v>
      </c>
      <c r="F125" s="137">
        <v>1</v>
      </c>
      <c r="G125" s="204"/>
      <c r="H125" s="161" t="s">
        <v>554</v>
      </c>
    </row>
    <row r="126" spans="1:8" ht="15.75" x14ac:dyDescent="0.25">
      <c r="A126" s="159">
        <v>121</v>
      </c>
      <c r="B126" s="159" t="s">
        <v>113</v>
      </c>
      <c r="C126" s="186"/>
      <c r="D126" s="200"/>
      <c r="E126" s="159" t="s">
        <v>284</v>
      </c>
      <c r="F126" s="159">
        <v>3.4</v>
      </c>
      <c r="G126" s="204"/>
      <c r="H126" s="161" t="s">
        <v>554</v>
      </c>
    </row>
    <row r="127" spans="1:8" ht="15.75" x14ac:dyDescent="0.25">
      <c r="A127" s="159">
        <v>122</v>
      </c>
      <c r="B127" s="159" t="s">
        <v>113</v>
      </c>
      <c r="C127" s="186"/>
      <c r="D127" s="200"/>
      <c r="E127" s="159" t="s">
        <v>285</v>
      </c>
      <c r="F127" s="159">
        <v>1.8</v>
      </c>
      <c r="G127" s="204"/>
      <c r="H127" s="161" t="s">
        <v>554</v>
      </c>
    </row>
    <row r="128" spans="1:8" ht="15.75" x14ac:dyDescent="0.25">
      <c r="A128" s="159">
        <v>123</v>
      </c>
      <c r="B128" s="159" t="s">
        <v>113</v>
      </c>
      <c r="C128" s="186"/>
      <c r="D128" s="200"/>
      <c r="E128" s="159" t="s">
        <v>286</v>
      </c>
      <c r="F128" s="159">
        <v>0.9</v>
      </c>
      <c r="G128" s="204"/>
      <c r="H128" s="161" t="s">
        <v>554</v>
      </c>
    </row>
    <row r="129" spans="1:8" ht="15.75" x14ac:dyDescent="0.25">
      <c r="A129" s="159">
        <v>124</v>
      </c>
      <c r="B129" s="159" t="s">
        <v>113</v>
      </c>
      <c r="C129" s="186"/>
      <c r="D129" s="200"/>
      <c r="E129" s="159" t="s">
        <v>287</v>
      </c>
      <c r="F129" s="159">
        <v>0.9</v>
      </c>
      <c r="G129" s="204"/>
      <c r="H129" s="161" t="s">
        <v>554</v>
      </c>
    </row>
    <row r="130" spans="1:8" ht="15.75" x14ac:dyDescent="0.25">
      <c r="A130" s="159">
        <v>125</v>
      </c>
      <c r="B130" s="159" t="s">
        <v>113</v>
      </c>
      <c r="C130" s="186"/>
      <c r="D130" s="200"/>
      <c r="E130" s="159" t="s">
        <v>288</v>
      </c>
      <c r="F130" s="159">
        <v>0.4</v>
      </c>
      <c r="G130" s="204"/>
      <c r="H130" s="161" t="s">
        <v>554</v>
      </c>
    </row>
    <row r="131" spans="1:8" ht="15.75" x14ac:dyDescent="0.25">
      <c r="A131" s="159">
        <v>126</v>
      </c>
      <c r="B131" s="159" t="s">
        <v>113</v>
      </c>
      <c r="C131" s="186"/>
      <c r="D131" s="200"/>
      <c r="E131" s="159" t="s">
        <v>289</v>
      </c>
      <c r="F131" s="137">
        <v>2</v>
      </c>
      <c r="G131" s="204"/>
      <c r="H131" s="161" t="s">
        <v>554</v>
      </c>
    </row>
    <row r="132" spans="1:8" ht="15.75" x14ac:dyDescent="0.25">
      <c r="A132" s="159">
        <v>127</v>
      </c>
      <c r="B132" s="159" t="s">
        <v>113</v>
      </c>
      <c r="C132" s="186"/>
      <c r="D132" s="200"/>
      <c r="E132" s="159" t="s">
        <v>290</v>
      </c>
      <c r="F132" s="159">
        <v>1.1000000000000001</v>
      </c>
      <c r="G132" s="204"/>
      <c r="H132" s="161" t="s">
        <v>554</v>
      </c>
    </row>
    <row r="133" spans="1:8" ht="15.75" x14ac:dyDescent="0.25">
      <c r="A133" s="159">
        <v>128</v>
      </c>
      <c r="B133" s="159" t="s">
        <v>113</v>
      </c>
      <c r="C133" s="186"/>
      <c r="D133" s="200"/>
      <c r="E133" s="159" t="s">
        <v>291</v>
      </c>
      <c r="F133" s="159">
        <v>0.9</v>
      </c>
      <c r="G133" s="204"/>
      <c r="H133" s="161" t="s">
        <v>554</v>
      </c>
    </row>
    <row r="134" spans="1:8" ht="15.75" x14ac:dyDescent="0.25">
      <c r="A134" s="159">
        <v>129</v>
      </c>
      <c r="B134" s="159" t="s">
        <v>113</v>
      </c>
      <c r="C134" s="186"/>
      <c r="D134" s="200"/>
      <c r="E134" s="159" t="s">
        <v>292</v>
      </c>
      <c r="F134" s="159">
        <v>0.5</v>
      </c>
      <c r="G134" s="204"/>
      <c r="H134" s="161" t="s">
        <v>554</v>
      </c>
    </row>
    <row r="135" spans="1:8" ht="15.75" x14ac:dyDescent="0.25">
      <c r="A135" s="159">
        <v>130</v>
      </c>
      <c r="B135" s="159" t="s">
        <v>113</v>
      </c>
      <c r="C135" s="186"/>
      <c r="D135" s="200"/>
      <c r="E135" s="159" t="s">
        <v>293</v>
      </c>
      <c r="F135" s="159">
        <v>0.8</v>
      </c>
      <c r="G135" s="204"/>
      <c r="H135" s="161" t="s">
        <v>554</v>
      </c>
    </row>
    <row r="136" spans="1:8" ht="15.75" x14ac:dyDescent="0.25">
      <c r="A136" s="159">
        <v>131</v>
      </c>
      <c r="B136" s="159" t="s">
        <v>113</v>
      </c>
      <c r="C136" s="186"/>
      <c r="D136" s="200"/>
      <c r="E136" s="159" t="s">
        <v>294</v>
      </c>
      <c r="F136" s="137">
        <v>1</v>
      </c>
      <c r="G136" s="204"/>
      <c r="H136" s="161" t="s">
        <v>554</v>
      </c>
    </row>
    <row r="137" spans="1:8" ht="15.75" x14ac:dyDescent="0.25">
      <c r="A137" s="159">
        <v>132</v>
      </c>
      <c r="B137" s="159" t="s">
        <v>113</v>
      </c>
      <c r="C137" s="186"/>
      <c r="D137" s="200"/>
      <c r="E137" s="159" t="s">
        <v>295</v>
      </c>
      <c r="F137" s="137">
        <v>1</v>
      </c>
      <c r="G137" s="204"/>
      <c r="H137" s="161" t="s">
        <v>554</v>
      </c>
    </row>
    <row r="138" spans="1:8" ht="15.75" x14ac:dyDescent="0.25">
      <c r="A138" s="159">
        <v>133</v>
      </c>
      <c r="B138" s="159" t="s">
        <v>113</v>
      </c>
      <c r="C138" s="186"/>
      <c r="D138" s="200"/>
      <c r="E138" s="159" t="s">
        <v>296</v>
      </c>
      <c r="F138" s="137">
        <v>1</v>
      </c>
      <c r="G138" s="204"/>
      <c r="H138" s="161" t="s">
        <v>554</v>
      </c>
    </row>
    <row r="139" spans="1:8" ht="15.75" x14ac:dyDescent="0.25">
      <c r="A139" s="159">
        <v>134</v>
      </c>
      <c r="B139" s="159" t="s">
        <v>113</v>
      </c>
      <c r="C139" s="186"/>
      <c r="D139" s="200"/>
      <c r="E139" s="159" t="s">
        <v>297</v>
      </c>
      <c r="F139" s="137">
        <v>1</v>
      </c>
      <c r="G139" s="204"/>
      <c r="H139" s="161" t="s">
        <v>554</v>
      </c>
    </row>
    <row r="140" spans="1:8" ht="15.75" x14ac:dyDescent="0.25">
      <c r="A140" s="159">
        <v>135</v>
      </c>
      <c r="B140" s="159" t="s">
        <v>113</v>
      </c>
      <c r="C140" s="186"/>
      <c r="D140" s="200"/>
      <c r="E140" s="159" t="s">
        <v>298</v>
      </c>
      <c r="F140" s="137">
        <v>1</v>
      </c>
      <c r="G140" s="204"/>
      <c r="H140" s="161" t="s">
        <v>554</v>
      </c>
    </row>
    <row r="141" spans="1:8" ht="15.75" x14ac:dyDescent="0.25">
      <c r="A141" s="159">
        <v>136</v>
      </c>
      <c r="B141" s="159" t="s">
        <v>113</v>
      </c>
      <c r="C141" s="186"/>
      <c r="D141" s="200"/>
      <c r="E141" s="159" t="s">
        <v>299</v>
      </c>
      <c r="F141" s="159">
        <v>0.6</v>
      </c>
      <c r="G141" s="204"/>
      <c r="H141" s="161" t="s">
        <v>554</v>
      </c>
    </row>
    <row r="142" spans="1:8" ht="15.75" x14ac:dyDescent="0.25">
      <c r="A142" s="159">
        <v>137</v>
      </c>
      <c r="B142" s="159" t="s">
        <v>113</v>
      </c>
      <c r="C142" s="186"/>
      <c r="D142" s="200"/>
      <c r="E142" s="159" t="s">
        <v>300</v>
      </c>
      <c r="F142" s="159">
        <v>0.4</v>
      </c>
      <c r="G142" s="204"/>
      <c r="H142" s="161" t="s">
        <v>554</v>
      </c>
    </row>
    <row r="143" spans="1:8" ht="15.75" x14ac:dyDescent="0.25">
      <c r="A143" s="159">
        <v>138</v>
      </c>
      <c r="B143" s="159" t="s">
        <v>113</v>
      </c>
      <c r="C143" s="186"/>
      <c r="D143" s="200"/>
      <c r="E143" s="159" t="s">
        <v>301</v>
      </c>
      <c r="F143" s="159">
        <v>0.4</v>
      </c>
      <c r="G143" s="204"/>
      <c r="H143" s="161" t="s">
        <v>554</v>
      </c>
    </row>
    <row r="144" spans="1:8" ht="15.75" x14ac:dyDescent="0.25">
      <c r="A144" s="159">
        <v>139</v>
      </c>
      <c r="B144" s="159" t="s">
        <v>113</v>
      </c>
      <c r="C144" s="186"/>
      <c r="D144" s="200"/>
      <c r="E144" s="159" t="s">
        <v>302</v>
      </c>
      <c r="F144" s="159">
        <v>0.2</v>
      </c>
      <c r="G144" s="204"/>
      <c r="H144" s="161" t="s">
        <v>554</v>
      </c>
    </row>
    <row r="145" spans="1:8" ht="15.75" x14ac:dyDescent="0.25">
      <c r="A145" s="159">
        <v>140</v>
      </c>
      <c r="B145" s="159" t="s">
        <v>113</v>
      </c>
      <c r="C145" s="186"/>
      <c r="D145" s="200"/>
      <c r="E145" s="159" t="s">
        <v>303</v>
      </c>
      <c r="F145" s="159">
        <v>1.5</v>
      </c>
      <c r="G145" s="204"/>
      <c r="H145" s="161" t="s">
        <v>554</v>
      </c>
    </row>
    <row r="146" spans="1:8" ht="15.75" x14ac:dyDescent="0.25">
      <c r="A146" s="159">
        <v>141</v>
      </c>
      <c r="B146" s="159" t="s">
        <v>113</v>
      </c>
      <c r="C146" s="186"/>
      <c r="D146" s="200"/>
      <c r="E146" s="159" t="s">
        <v>304</v>
      </c>
      <c r="F146" s="159">
        <v>1.4</v>
      </c>
      <c r="G146" s="204"/>
      <c r="H146" s="161" t="s">
        <v>554</v>
      </c>
    </row>
    <row r="147" spans="1:8" ht="15.75" x14ac:dyDescent="0.25">
      <c r="A147" s="159">
        <v>142</v>
      </c>
      <c r="B147" s="159" t="s">
        <v>113</v>
      </c>
      <c r="C147" s="186"/>
      <c r="D147" s="200"/>
      <c r="E147" s="159" t="s">
        <v>305</v>
      </c>
      <c r="F147" s="159">
        <v>2.2999999999999998</v>
      </c>
      <c r="G147" s="204"/>
      <c r="H147" s="161" t="s">
        <v>554</v>
      </c>
    </row>
    <row r="148" spans="1:8" ht="15.75" x14ac:dyDescent="0.25">
      <c r="A148" s="159">
        <v>143</v>
      </c>
      <c r="B148" s="159" t="s">
        <v>113</v>
      </c>
      <c r="C148" s="186"/>
      <c r="D148" s="200"/>
      <c r="E148" s="159" t="s">
        <v>306</v>
      </c>
      <c r="F148" s="159">
        <v>0.5</v>
      </c>
      <c r="G148" s="204"/>
      <c r="H148" s="161" t="s">
        <v>554</v>
      </c>
    </row>
    <row r="149" spans="1:8" ht="15.75" x14ac:dyDescent="0.25">
      <c r="A149" s="159">
        <v>144</v>
      </c>
      <c r="B149" s="159" t="s">
        <v>113</v>
      </c>
      <c r="C149" s="186"/>
      <c r="D149" s="200"/>
      <c r="E149" s="159" t="s">
        <v>307</v>
      </c>
      <c r="F149" s="137">
        <v>1</v>
      </c>
      <c r="G149" s="204"/>
      <c r="H149" s="161" t="s">
        <v>554</v>
      </c>
    </row>
    <row r="150" spans="1:8" ht="15.75" x14ac:dyDescent="0.25">
      <c r="A150" s="159">
        <v>145</v>
      </c>
      <c r="B150" s="159" t="s">
        <v>113</v>
      </c>
      <c r="C150" s="186"/>
      <c r="D150" s="201"/>
      <c r="E150" s="159" t="s">
        <v>308</v>
      </c>
      <c r="F150" s="159">
        <v>1.7</v>
      </c>
      <c r="G150" s="205"/>
      <c r="H150" s="161" t="s">
        <v>554</v>
      </c>
    </row>
    <row r="151" spans="1:8" ht="15.75" x14ac:dyDescent="0.25">
      <c r="A151" s="202" t="s">
        <v>309</v>
      </c>
      <c r="B151" s="202"/>
      <c r="C151" s="202"/>
      <c r="D151" s="116"/>
      <c r="E151" s="117"/>
      <c r="F151" s="118">
        <v>179.9</v>
      </c>
      <c r="G151" s="119"/>
      <c r="H151" s="38"/>
    </row>
    <row r="152" spans="1:8" ht="31.5" x14ac:dyDescent="0.25">
      <c r="A152" s="159">
        <v>1</v>
      </c>
      <c r="B152" s="159" t="s">
        <v>113</v>
      </c>
      <c r="C152" s="184" t="s">
        <v>116</v>
      </c>
      <c r="D152" s="199" t="s">
        <v>310</v>
      </c>
      <c r="E152" s="159" t="s">
        <v>311</v>
      </c>
      <c r="F152" s="159">
        <v>0.4</v>
      </c>
      <c r="G152" s="212" t="s">
        <v>17</v>
      </c>
      <c r="H152" s="159" t="s">
        <v>532</v>
      </c>
    </row>
    <row r="153" spans="1:8" ht="31.5" x14ac:dyDescent="0.25">
      <c r="A153" s="159">
        <v>2</v>
      </c>
      <c r="B153" s="159" t="s">
        <v>113</v>
      </c>
      <c r="C153" s="184"/>
      <c r="D153" s="200"/>
      <c r="E153" s="159" t="s">
        <v>312</v>
      </c>
      <c r="F153" s="159">
        <v>1.3</v>
      </c>
      <c r="G153" s="213"/>
      <c r="H153" s="159" t="s">
        <v>532</v>
      </c>
    </row>
    <row r="154" spans="1:8" ht="31.5" x14ac:dyDescent="0.25">
      <c r="A154" s="159">
        <v>3</v>
      </c>
      <c r="B154" s="159" t="s">
        <v>113</v>
      </c>
      <c r="C154" s="184"/>
      <c r="D154" s="200"/>
      <c r="E154" s="159" t="s">
        <v>313</v>
      </c>
      <c r="F154" s="137">
        <v>1</v>
      </c>
      <c r="G154" s="213"/>
      <c r="H154" s="159" t="s">
        <v>532</v>
      </c>
    </row>
    <row r="155" spans="1:8" ht="31.5" x14ac:dyDescent="0.25">
      <c r="A155" s="159">
        <v>4</v>
      </c>
      <c r="B155" s="159" t="s">
        <v>113</v>
      </c>
      <c r="C155" s="184"/>
      <c r="D155" s="200"/>
      <c r="E155" s="159" t="s">
        <v>314</v>
      </c>
      <c r="F155" s="159">
        <v>1.1000000000000001</v>
      </c>
      <c r="G155" s="213"/>
      <c r="H155" s="159" t="s">
        <v>532</v>
      </c>
    </row>
    <row r="156" spans="1:8" ht="31.5" x14ac:dyDescent="0.25">
      <c r="A156" s="159">
        <v>5</v>
      </c>
      <c r="B156" s="159" t="s">
        <v>113</v>
      </c>
      <c r="C156" s="184"/>
      <c r="D156" s="200"/>
      <c r="E156" s="159" t="s">
        <v>315</v>
      </c>
      <c r="F156" s="159">
        <v>1.5</v>
      </c>
      <c r="G156" s="213"/>
      <c r="H156" s="159" t="s">
        <v>532</v>
      </c>
    </row>
    <row r="157" spans="1:8" ht="31.5" x14ac:dyDescent="0.25">
      <c r="A157" s="159">
        <v>6</v>
      </c>
      <c r="B157" s="159" t="s">
        <v>113</v>
      </c>
      <c r="C157" s="184"/>
      <c r="D157" s="200"/>
      <c r="E157" s="159" t="s">
        <v>316</v>
      </c>
      <c r="F157" s="159">
        <v>1.8</v>
      </c>
      <c r="G157" s="213"/>
      <c r="H157" s="159" t="s">
        <v>532</v>
      </c>
    </row>
    <row r="158" spans="1:8" ht="31.5" x14ac:dyDescent="0.25">
      <c r="A158" s="159">
        <v>7</v>
      </c>
      <c r="B158" s="159" t="s">
        <v>113</v>
      </c>
      <c r="C158" s="184"/>
      <c r="D158" s="200"/>
      <c r="E158" s="159" t="s">
        <v>317</v>
      </c>
      <c r="F158" s="159">
        <v>0.6</v>
      </c>
      <c r="G158" s="213"/>
      <c r="H158" s="159" t="s">
        <v>532</v>
      </c>
    </row>
    <row r="159" spans="1:8" ht="31.5" x14ac:dyDescent="0.25">
      <c r="A159" s="159">
        <v>8</v>
      </c>
      <c r="B159" s="159" t="s">
        <v>113</v>
      </c>
      <c r="C159" s="184"/>
      <c r="D159" s="200"/>
      <c r="E159" s="159" t="s">
        <v>318</v>
      </c>
      <c r="F159" s="159">
        <v>1.4</v>
      </c>
      <c r="G159" s="213"/>
      <c r="H159" s="159" t="s">
        <v>532</v>
      </c>
    </row>
    <row r="160" spans="1:8" ht="31.5" x14ac:dyDescent="0.25">
      <c r="A160" s="159">
        <v>9</v>
      </c>
      <c r="B160" s="159" t="s">
        <v>113</v>
      </c>
      <c r="C160" s="184"/>
      <c r="D160" s="200"/>
      <c r="E160" s="159" t="s">
        <v>319</v>
      </c>
      <c r="F160" s="159">
        <v>0.8</v>
      </c>
      <c r="G160" s="213"/>
      <c r="H160" s="159" t="s">
        <v>532</v>
      </c>
    </row>
    <row r="161" spans="1:8" ht="31.5" x14ac:dyDescent="0.25">
      <c r="A161" s="159">
        <v>10</v>
      </c>
      <c r="B161" s="159" t="s">
        <v>113</v>
      </c>
      <c r="C161" s="184"/>
      <c r="D161" s="200"/>
      <c r="E161" s="159" t="s">
        <v>320</v>
      </c>
      <c r="F161" s="159">
        <v>2.1</v>
      </c>
      <c r="G161" s="213"/>
      <c r="H161" s="159" t="s">
        <v>532</v>
      </c>
    </row>
    <row r="162" spans="1:8" ht="31.5" x14ac:dyDescent="0.25">
      <c r="A162" s="159">
        <v>11</v>
      </c>
      <c r="B162" s="159" t="s">
        <v>113</v>
      </c>
      <c r="C162" s="184"/>
      <c r="D162" s="200"/>
      <c r="E162" s="159" t="s">
        <v>321</v>
      </c>
      <c r="F162" s="159">
        <v>3.9</v>
      </c>
      <c r="G162" s="213"/>
      <c r="H162" s="159" t="s">
        <v>532</v>
      </c>
    </row>
    <row r="163" spans="1:8" ht="31.5" x14ac:dyDescent="0.25">
      <c r="A163" s="159">
        <v>12</v>
      </c>
      <c r="B163" s="159" t="s">
        <v>113</v>
      </c>
      <c r="C163" s="184"/>
      <c r="D163" s="200"/>
      <c r="E163" s="159" t="s">
        <v>322</v>
      </c>
      <c r="F163" s="159">
        <v>2.2000000000000002</v>
      </c>
      <c r="G163" s="213"/>
      <c r="H163" s="159" t="s">
        <v>532</v>
      </c>
    </row>
    <row r="164" spans="1:8" ht="31.5" x14ac:dyDescent="0.25">
      <c r="A164" s="159">
        <v>13</v>
      </c>
      <c r="B164" s="159" t="s">
        <v>113</v>
      </c>
      <c r="C164" s="184"/>
      <c r="D164" s="200"/>
      <c r="E164" s="159" t="s">
        <v>323</v>
      </c>
      <c r="F164" s="159">
        <v>0.3</v>
      </c>
      <c r="G164" s="213"/>
      <c r="H164" s="159" t="s">
        <v>532</v>
      </c>
    </row>
    <row r="165" spans="1:8" ht="31.5" x14ac:dyDescent="0.25">
      <c r="A165" s="159">
        <v>14</v>
      </c>
      <c r="B165" s="159" t="s">
        <v>113</v>
      </c>
      <c r="C165" s="184"/>
      <c r="D165" s="200"/>
      <c r="E165" s="159" t="s">
        <v>324</v>
      </c>
      <c r="F165" s="159">
        <v>2.9</v>
      </c>
      <c r="G165" s="213"/>
      <c r="H165" s="159" t="s">
        <v>532</v>
      </c>
    </row>
    <row r="166" spans="1:8" ht="31.5" x14ac:dyDescent="0.25">
      <c r="A166" s="159">
        <v>15</v>
      </c>
      <c r="B166" s="159" t="s">
        <v>113</v>
      </c>
      <c r="C166" s="184"/>
      <c r="D166" s="200"/>
      <c r="E166" s="159" t="s">
        <v>325</v>
      </c>
      <c r="F166" s="159">
        <v>0.3</v>
      </c>
      <c r="G166" s="213"/>
      <c r="H166" s="159" t="s">
        <v>532</v>
      </c>
    </row>
    <row r="167" spans="1:8" ht="31.5" x14ac:dyDescent="0.25">
      <c r="A167" s="159">
        <v>16</v>
      </c>
      <c r="B167" s="159" t="s">
        <v>113</v>
      </c>
      <c r="C167" s="184"/>
      <c r="D167" s="200"/>
      <c r="E167" s="159" t="s">
        <v>326</v>
      </c>
      <c r="F167" s="159">
        <v>2.4</v>
      </c>
      <c r="G167" s="213"/>
      <c r="H167" s="159" t="s">
        <v>532</v>
      </c>
    </row>
    <row r="168" spans="1:8" ht="31.5" x14ac:dyDescent="0.25">
      <c r="A168" s="159">
        <v>17</v>
      </c>
      <c r="B168" s="159" t="s">
        <v>113</v>
      </c>
      <c r="C168" s="184"/>
      <c r="D168" s="200"/>
      <c r="E168" s="159" t="s">
        <v>327</v>
      </c>
      <c r="F168" s="159">
        <v>4.3</v>
      </c>
      <c r="G168" s="213"/>
      <c r="H168" s="159" t="s">
        <v>532</v>
      </c>
    </row>
    <row r="169" spans="1:8" ht="31.5" x14ac:dyDescent="0.25">
      <c r="A169" s="159">
        <v>18</v>
      </c>
      <c r="B169" s="159" t="s">
        <v>113</v>
      </c>
      <c r="C169" s="184"/>
      <c r="D169" s="200"/>
      <c r="E169" s="159" t="s">
        <v>328</v>
      </c>
      <c r="F169" s="159">
        <v>1.6</v>
      </c>
      <c r="G169" s="213"/>
      <c r="H169" s="159" t="s">
        <v>532</v>
      </c>
    </row>
    <row r="170" spans="1:8" ht="31.5" x14ac:dyDescent="0.25">
      <c r="A170" s="159">
        <v>19</v>
      </c>
      <c r="B170" s="159" t="s">
        <v>113</v>
      </c>
      <c r="C170" s="184"/>
      <c r="D170" s="200"/>
      <c r="E170" s="159" t="s">
        <v>329</v>
      </c>
      <c r="F170" s="159">
        <v>1.6</v>
      </c>
      <c r="G170" s="213"/>
      <c r="H170" s="159" t="s">
        <v>532</v>
      </c>
    </row>
    <row r="171" spans="1:8" ht="31.5" x14ac:dyDescent="0.25">
      <c r="A171" s="159">
        <v>20</v>
      </c>
      <c r="B171" s="159" t="s">
        <v>113</v>
      </c>
      <c r="C171" s="184"/>
      <c r="D171" s="200"/>
      <c r="E171" s="159" t="s">
        <v>330</v>
      </c>
      <c r="F171" s="159">
        <v>1.9</v>
      </c>
      <c r="G171" s="213"/>
      <c r="H171" s="159" t="s">
        <v>532</v>
      </c>
    </row>
    <row r="172" spans="1:8" ht="31.5" x14ac:dyDescent="0.25">
      <c r="A172" s="159">
        <v>21</v>
      </c>
      <c r="B172" s="159" t="s">
        <v>113</v>
      </c>
      <c r="C172" s="184"/>
      <c r="D172" s="200"/>
      <c r="E172" s="159" t="s">
        <v>331</v>
      </c>
      <c r="F172" s="137">
        <v>2</v>
      </c>
      <c r="G172" s="213"/>
      <c r="H172" s="159" t="s">
        <v>532</v>
      </c>
    </row>
    <row r="173" spans="1:8" ht="31.5" x14ac:dyDescent="0.25">
      <c r="A173" s="159">
        <v>22</v>
      </c>
      <c r="B173" s="159" t="s">
        <v>113</v>
      </c>
      <c r="C173" s="184"/>
      <c r="D173" s="200"/>
      <c r="E173" s="159" t="s">
        <v>332</v>
      </c>
      <c r="F173" s="159">
        <v>0.4</v>
      </c>
      <c r="G173" s="213"/>
      <c r="H173" s="159" t="s">
        <v>532</v>
      </c>
    </row>
    <row r="174" spans="1:8" ht="31.5" x14ac:dyDescent="0.25">
      <c r="A174" s="159">
        <v>23</v>
      </c>
      <c r="B174" s="159" t="s">
        <v>113</v>
      </c>
      <c r="C174" s="184"/>
      <c r="D174" s="200"/>
      <c r="E174" s="159" t="s">
        <v>333</v>
      </c>
      <c r="F174" s="159">
        <v>2.2000000000000002</v>
      </c>
      <c r="G174" s="213"/>
      <c r="H174" s="159" t="s">
        <v>532</v>
      </c>
    </row>
    <row r="175" spans="1:8" ht="31.5" x14ac:dyDescent="0.25">
      <c r="A175" s="159">
        <v>24</v>
      </c>
      <c r="B175" s="159" t="s">
        <v>113</v>
      </c>
      <c r="C175" s="184"/>
      <c r="D175" s="200"/>
      <c r="E175" s="159" t="s">
        <v>334</v>
      </c>
      <c r="F175" s="159">
        <v>1.4</v>
      </c>
      <c r="G175" s="213"/>
      <c r="H175" s="159" t="s">
        <v>532</v>
      </c>
    </row>
    <row r="176" spans="1:8" ht="31.5" x14ac:dyDescent="0.25">
      <c r="A176" s="159">
        <v>25</v>
      </c>
      <c r="B176" s="159" t="s">
        <v>113</v>
      </c>
      <c r="C176" s="184"/>
      <c r="D176" s="200"/>
      <c r="E176" s="159" t="s">
        <v>335</v>
      </c>
      <c r="F176" s="159">
        <v>0.3</v>
      </c>
      <c r="G176" s="213"/>
      <c r="H176" s="159" t="s">
        <v>532</v>
      </c>
    </row>
    <row r="177" spans="1:8" ht="31.5" x14ac:dyDescent="0.25">
      <c r="A177" s="159">
        <v>26</v>
      </c>
      <c r="B177" s="159" t="s">
        <v>113</v>
      </c>
      <c r="C177" s="184"/>
      <c r="D177" s="200"/>
      <c r="E177" s="159" t="s">
        <v>336</v>
      </c>
      <c r="F177" s="159">
        <v>1.8</v>
      </c>
      <c r="G177" s="213"/>
      <c r="H177" s="159" t="s">
        <v>532</v>
      </c>
    </row>
    <row r="178" spans="1:8" ht="31.5" x14ac:dyDescent="0.25">
      <c r="A178" s="159">
        <v>27</v>
      </c>
      <c r="B178" s="159" t="s">
        <v>113</v>
      </c>
      <c r="C178" s="184"/>
      <c r="D178" s="200"/>
      <c r="E178" s="159" t="s">
        <v>337</v>
      </c>
      <c r="F178" s="159">
        <v>1.3</v>
      </c>
      <c r="G178" s="213"/>
      <c r="H178" s="159" t="s">
        <v>532</v>
      </c>
    </row>
    <row r="179" spans="1:8" ht="31.5" x14ac:dyDescent="0.25">
      <c r="A179" s="159">
        <v>28</v>
      </c>
      <c r="B179" s="159" t="s">
        <v>113</v>
      </c>
      <c r="C179" s="184"/>
      <c r="D179" s="200"/>
      <c r="E179" s="159" t="s">
        <v>338</v>
      </c>
      <c r="F179" s="159">
        <v>0.8</v>
      </c>
      <c r="G179" s="213"/>
      <c r="H179" s="159" t="s">
        <v>532</v>
      </c>
    </row>
    <row r="180" spans="1:8" ht="31.5" x14ac:dyDescent="0.25">
      <c r="A180" s="159">
        <v>29</v>
      </c>
      <c r="B180" s="159" t="s">
        <v>113</v>
      </c>
      <c r="C180" s="184"/>
      <c r="D180" s="200"/>
      <c r="E180" s="159" t="s">
        <v>339</v>
      </c>
      <c r="F180" s="159">
        <v>0.9</v>
      </c>
      <c r="G180" s="213"/>
      <c r="H180" s="159" t="s">
        <v>532</v>
      </c>
    </row>
    <row r="181" spans="1:8" ht="31.5" x14ac:dyDescent="0.25">
      <c r="A181" s="159">
        <v>30</v>
      </c>
      <c r="B181" s="159" t="s">
        <v>113</v>
      </c>
      <c r="C181" s="184"/>
      <c r="D181" s="200"/>
      <c r="E181" s="159" t="s">
        <v>340</v>
      </c>
      <c r="F181" s="159">
        <v>0.9</v>
      </c>
      <c r="G181" s="213"/>
      <c r="H181" s="159" t="s">
        <v>532</v>
      </c>
    </row>
    <row r="182" spans="1:8" ht="31.5" x14ac:dyDescent="0.25">
      <c r="A182" s="159">
        <v>31</v>
      </c>
      <c r="B182" s="159" t="s">
        <v>113</v>
      </c>
      <c r="C182" s="184"/>
      <c r="D182" s="200"/>
      <c r="E182" s="159" t="s">
        <v>341</v>
      </c>
      <c r="F182" s="159">
        <v>1.4</v>
      </c>
      <c r="G182" s="213"/>
      <c r="H182" s="159" t="s">
        <v>532</v>
      </c>
    </row>
    <row r="183" spans="1:8" ht="31.5" x14ac:dyDescent="0.25">
      <c r="A183" s="159">
        <v>32</v>
      </c>
      <c r="B183" s="159" t="s">
        <v>113</v>
      </c>
      <c r="C183" s="184"/>
      <c r="D183" s="200"/>
      <c r="E183" s="159" t="s">
        <v>342</v>
      </c>
      <c r="F183" s="159">
        <v>1.7</v>
      </c>
      <c r="G183" s="213"/>
      <c r="H183" s="159" t="s">
        <v>532</v>
      </c>
    </row>
    <row r="184" spans="1:8" ht="31.5" x14ac:dyDescent="0.25">
      <c r="A184" s="159">
        <v>33</v>
      </c>
      <c r="B184" s="159" t="s">
        <v>113</v>
      </c>
      <c r="C184" s="184"/>
      <c r="D184" s="200"/>
      <c r="E184" s="159" t="s">
        <v>343</v>
      </c>
      <c r="F184" s="159">
        <v>1.8</v>
      </c>
      <c r="G184" s="213"/>
      <c r="H184" s="159" t="s">
        <v>532</v>
      </c>
    </row>
    <row r="185" spans="1:8" ht="31.5" x14ac:dyDescent="0.25">
      <c r="A185" s="159">
        <v>34</v>
      </c>
      <c r="B185" s="159" t="s">
        <v>113</v>
      </c>
      <c r="C185" s="184"/>
      <c r="D185" s="200"/>
      <c r="E185" s="159" t="s">
        <v>344</v>
      </c>
      <c r="F185" s="159">
        <v>0.9</v>
      </c>
      <c r="G185" s="213"/>
      <c r="H185" s="159" t="s">
        <v>532</v>
      </c>
    </row>
    <row r="186" spans="1:8" ht="31.5" x14ac:dyDescent="0.25">
      <c r="A186" s="159">
        <v>35</v>
      </c>
      <c r="B186" s="159" t="s">
        <v>113</v>
      </c>
      <c r="C186" s="184"/>
      <c r="D186" s="200"/>
      <c r="E186" s="159" t="s">
        <v>345</v>
      </c>
      <c r="F186" s="159">
        <v>0.9</v>
      </c>
      <c r="G186" s="213"/>
      <c r="H186" s="159" t="s">
        <v>532</v>
      </c>
    </row>
    <row r="187" spans="1:8" ht="31.5" x14ac:dyDescent="0.25">
      <c r="A187" s="159">
        <v>36</v>
      </c>
      <c r="B187" s="159" t="s">
        <v>113</v>
      </c>
      <c r="C187" s="184"/>
      <c r="D187" s="200"/>
      <c r="E187" s="159" t="s">
        <v>346</v>
      </c>
      <c r="F187" s="159">
        <v>0.5</v>
      </c>
      <c r="G187" s="213"/>
      <c r="H187" s="159" t="s">
        <v>532</v>
      </c>
    </row>
    <row r="188" spans="1:8" ht="31.5" x14ac:dyDescent="0.25">
      <c r="A188" s="159">
        <v>37</v>
      </c>
      <c r="B188" s="159" t="s">
        <v>113</v>
      </c>
      <c r="C188" s="184"/>
      <c r="D188" s="200"/>
      <c r="E188" s="159" t="s">
        <v>347</v>
      </c>
      <c r="F188" s="159">
        <v>3.1</v>
      </c>
      <c r="G188" s="213"/>
      <c r="H188" s="159" t="s">
        <v>532</v>
      </c>
    </row>
    <row r="189" spans="1:8" ht="31.5" x14ac:dyDescent="0.25">
      <c r="A189" s="159">
        <v>38</v>
      </c>
      <c r="B189" s="159" t="s">
        <v>113</v>
      </c>
      <c r="C189" s="184"/>
      <c r="D189" s="200"/>
      <c r="E189" s="159" t="s">
        <v>348</v>
      </c>
      <c r="F189" s="159">
        <v>1.2</v>
      </c>
      <c r="G189" s="213"/>
      <c r="H189" s="159" t="s">
        <v>532</v>
      </c>
    </row>
    <row r="190" spans="1:8" ht="31.5" x14ac:dyDescent="0.25">
      <c r="A190" s="159">
        <v>39</v>
      </c>
      <c r="B190" s="159" t="s">
        <v>113</v>
      </c>
      <c r="C190" s="184"/>
      <c r="D190" s="200"/>
      <c r="E190" s="159" t="s">
        <v>349</v>
      </c>
      <c r="F190" s="137">
        <v>1</v>
      </c>
      <c r="G190" s="213"/>
      <c r="H190" s="159" t="s">
        <v>532</v>
      </c>
    </row>
    <row r="191" spans="1:8" ht="31.5" x14ac:dyDescent="0.25">
      <c r="A191" s="159">
        <v>40</v>
      </c>
      <c r="B191" s="159" t="s">
        <v>113</v>
      </c>
      <c r="C191" s="184"/>
      <c r="D191" s="200"/>
      <c r="E191" s="159" t="s">
        <v>350</v>
      </c>
      <c r="F191" s="159">
        <v>0.9</v>
      </c>
      <c r="G191" s="213"/>
      <c r="H191" s="159" t="s">
        <v>532</v>
      </c>
    </row>
    <row r="192" spans="1:8" ht="31.5" x14ac:dyDescent="0.25">
      <c r="A192" s="159">
        <v>41</v>
      </c>
      <c r="B192" s="159" t="s">
        <v>113</v>
      </c>
      <c r="C192" s="184"/>
      <c r="D192" s="200"/>
      <c r="E192" s="159" t="s">
        <v>351</v>
      </c>
      <c r="F192" s="159">
        <v>3.3</v>
      </c>
      <c r="G192" s="213"/>
      <c r="H192" s="159" t="s">
        <v>532</v>
      </c>
    </row>
    <row r="193" spans="1:8" ht="31.5" x14ac:dyDescent="0.25">
      <c r="A193" s="159">
        <v>42</v>
      </c>
      <c r="B193" s="159" t="s">
        <v>113</v>
      </c>
      <c r="C193" s="184"/>
      <c r="D193" s="200"/>
      <c r="E193" s="159" t="s">
        <v>352</v>
      </c>
      <c r="F193" s="159">
        <v>2.7</v>
      </c>
      <c r="G193" s="213"/>
      <c r="H193" s="159" t="s">
        <v>532</v>
      </c>
    </row>
    <row r="194" spans="1:8" ht="31.5" x14ac:dyDescent="0.25">
      <c r="A194" s="159">
        <v>43</v>
      </c>
      <c r="B194" s="159" t="s">
        <v>113</v>
      </c>
      <c r="C194" s="184"/>
      <c r="D194" s="200"/>
      <c r="E194" s="159" t="s">
        <v>353</v>
      </c>
      <c r="F194" s="137">
        <v>2</v>
      </c>
      <c r="G194" s="213"/>
      <c r="H194" s="159" t="s">
        <v>532</v>
      </c>
    </row>
    <row r="195" spans="1:8" ht="31.5" x14ac:dyDescent="0.25">
      <c r="A195" s="159">
        <v>44</v>
      </c>
      <c r="B195" s="159" t="s">
        <v>113</v>
      </c>
      <c r="C195" s="184"/>
      <c r="D195" s="200"/>
      <c r="E195" s="159" t="s">
        <v>354</v>
      </c>
      <c r="F195" s="159">
        <v>1.2</v>
      </c>
      <c r="G195" s="213"/>
      <c r="H195" s="159" t="s">
        <v>532</v>
      </c>
    </row>
    <row r="196" spans="1:8" ht="31.5" x14ac:dyDescent="0.25">
      <c r="A196" s="159">
        <v>45</v>
      </c>
      <c r="B196" s="159" t="s">
        <v>113</v>
      </c>
      <c r="C196" s="184"/>
      <c r="D196" s="200"/>
      <c r="E196" s="159" t="s">
        <v>355</v>
      </c>
      <c r="F196" s="137">
        <v>1</v>
      </c>
      <c r="G196" s="213"/>
      <c r="H196" s="159" t="s">
        <v>532</v>
      </c>
    </row>
    <row r="197" spans="1:8" ht="15.75" x14ac:dyDescent="0.25">
      <c r="A197" s="159">
        <v>46</v>
      </c>
      <c r="B197" s="159" t="s">
        <v>113</v>
      </c>
      <c r="C197" s="184"/>
      <c r="D197" s="200"/>
      <c r="E197" s="159" t="s">
        <v>356</v>
      </c>
      <c r="F197" s="159">
        <v>0.68799999999999994</v>
      </c>
      <c r="G197" s="213"/>
      <c r="H197" s="161" t="s">
        <v>554</v>
      </c>
    </row>
    <row r="198" spans="1:8" ht="15.75" x14ac:dyDescent="0.25">
      <c r="A198" s="159">
        <v>47</v>
      </c>
      <c r="B198" s="159" t="s">
        <v>113</v>
      </c>
      <c r="C198" s="184"/>
      <c r="D198" s="200"/>
      <c r="E198" s="159" t="s">
        <v>357</v>
      </c>
      <c r="F198" s="159">
        <v>2.5830000000000002</v>
      </c>
      <c r="G198" s="213"/>
      <c r="H198" s="161" t="s">
        <v>554</v>
      </c>
    </row>
    <row r="199" spans="1:8" ht="15.75" x14ac:dyDescent="0.25">
      <c r="A199" s="159">
        <v>48</v>
      </c>
      <c r="B199" s="159" t="s">
        <v>113</v>
      </c>
      <c r="C199" s="184"/>
      <c r="D199" s="200"/>
      <c r="E199" s="159" t="s">
        <v>358</v>
      </c>
      <c r="F199" s="159">
        <v>3.8290000000000002</v>
      </c>
      <c r="G199" s="213"/>
      <c r="H199" s="161" t="s">
        <v>554</v>
      </c>
    </row>
    <row r="200" spans="1:8" ht="15.75" x14ac:dyDescent="0.25">
      <c r="A200" s="159">
        <v>49</v>
      </c>
      <c r="B200" s="159" t="s">
        <v>113</v>
      </c>
      <c r="C200" s="184"/>
      <c r="D200" s="200"/>
      <c r="E200" s="159" t="s">
        <v>359</v>
      </c>
      <c r="F200" s="159">
        <v>1.1499999999999999</v>
      </c>
      <c r="G200" s="213"/>
      <c r="H200" s="161" t="s">
        <v>554</v>
      </c>
    </row>
    <row r="201" spans="1:8" ht="15.75" x14ac:dyDescent="0.25">
      <c r="A201" s="159">
        <v>50</v>
      </c>
      <c r="B201" s="159" t="s">
        <v>113</v>
      </c>
      <c r="C201" s="184"/>
      <c r="D201" s="200"/>
      <c r="E201" s="159" t="s">
        <v>360</v>
      </c>
      <c r="F201" s="159">
        <v>1.1599999999999999</v>
      </c>
      <c r="G201" s="213"/>
      <c r="H201" s="161" t="s">
        <v>554</v>
      </c>
    </row>
    <row r="202" spans="1:8" ht="15.75" x14ac:dyDescent="0.25">
      <c r="A202" s="159">
        <v>51</v>
      </c>
      <c r="B202" s="159" t="s">
        <v>113</v>
      </c>
      <c r="C202" s="184"/>
      <c r="D202" s="200"/>
      <c r="E202" s="159" t="s">
        <v>361</v>
      </c>
      <c r="F202" s="159">
        <v>3.17</v>
      </c>
      <c r="G202" s="213"/>
      <c r="H202" s="161" t="s">
        <v>554</v>
      </c>
    </row>
    <row r="203" spans="1:8" ht="15.75" x14ac:dyDescent="0.25">
      <c r="A203" s="158">
        <v>52</v>
      </c>
      <c r="B203" s="159" t="s">
        <v>113</v>
      </c>
      <c r="C203" s="184"/>
      <c r="D203" s="201"/>
      <c r="E203" s="159" t="s">
        <v>362</v>
      </c>
      <c r="F203" s="159">
        <v>1.6</v>
      </c>
      <c r="G203" s="214"/>
      <c r="H203" s="161" t="s">
        <v>554</v>
      </c>
    </row>
    <row r="204" spans="1:8" ht="15.75" x14ac:dyDescent="0.25">
      <c r="A204" s="215" t="s">
        <v>309</v>
      </c>
      <c r="B204" s="215"/>
      <c r="C204" s="215"/>
      <c r="D204" s="120"/>
      <c r="E204" s="121"/>
      <c r="F204" s="118">
        <v>83.18</v>
      </c>
      <c r="G204" s="122"/>
      <c r="H204" s="38"/>
    </row>
    <row r="205" spans="1:8" ht="31.5" x14ac:dyDescent="0.25">
      <c r="A205" s="150">
        <v>1</v>
      </c>
      <c r="B205" s="167" t="s">
        <v>113</v>
      </c>
      <c r="C205" s="164"/>
      <c r="D205" s="167" t="s">
        <v>529</v>
      </c>
      <c r="E205" s="158" t="s">
        <v>530</v>
      </c>
      <c r="F205" s="158">
        <v>1</v>
      </c>
      <c r="G205" s="163" t="s">
        <v>20</v>
      </c>
      <c r="H205" s="159" t="s">
        <v>532</v>
      </c>
    </row>
    <row r="206" spans="1:8" ht="31.5" x14ac:dyDescent="0.25">
      <c r="A206" s="150">
        <v>2</v>
      </c>
      <c r="B206" s="167" t="s">
        <v>113</v>
      </c>
      <c r="C206" s="164"/>
      <c r="D206" s="167" t="s">
        <v>529</v>
      </c>
      <c r="E206" s="158" t="s">
        <v>531</v>
      </c>
      <c r="F206" s="158">
        <v>1</v>
      </c>
      <c r="G206" s="163" t="s">
        <v>20</v>
      </c>
      <c r="H206" s="159" t="s">
        <v>532</v>
      </c>
    </row>
    <row r="207" spans="1:8" ht="15.75" x14ac:dyDescent="0.25">
      <c r="A207" s="164"/>
      <c r="B207" s="164" t="s">
        <v>533</v>
      </c>
      <c r="C207" s="164"/>
      <c r="D207" s="147"/>
      <c r="E207" s="114"/>
      <c r="F207" s="158">
        <v>2</v>
      </c>
      <c r="G207" s="152"/>
      <c r="H207" s="123"/>
    </row>
    <row r="208" spans="1:8" ht="75" x14ac:dyDescent="0.25">
      <c r="A208" s="164">
        <v>1</v>
      </c>
      <c r="B208" s="158" t="s">
        <v>113</v>
      </c>
      <c r="C208" s="164"/>
      <c r="D208" s="168" t="s">
        <v>534</v>
      </c>
      <c r="E208" s="160">
        <v>1.7</v>
      </c>
      <c r="F208" s="160" t="s">
        <v>398</v>
      </c>
      <c r="G208" s="163" t="s">
        <v>21</v>
      </c>
      <c r="H208" s="159" t="s">
        <v>532</v>
      </c>
    </row>
    <row r="209" spans="1:8" ht="75" x14ac:dyDescent="0.25">
      <c r="A209" s="164">
        <v>2</v>
      </c>
      <c r="B209" s="158" t="s">
        <v>113</v>
      </c>
      <c r="C209" s="164"/>
      <c r="D209" s="168" t="s">
        <v>534</v>
      </c>
      <c r="E209" s="86">
        <v>1</v>
      </c>
      <c r="F209" s="160" t="s">
        <v>400</v>
      </c>
      <c r="G209" s="163" t="s">
        <v>21</v>
      </c>
      <c r="H209" s="159" t="s">
        <v>532</v>
      </c>
    </row>
    <row r="210" spans="1:8" ht="15.75" x14ac:dyDescent="0.25">
      <c r="A210" s="164"/>
      <c r="B210" s="150" t="s">
        <v>533</v>
      </c>
      <c r="C210" s="164"/>
      <c r="D210" s="151"/>
      <c r="E210" s="114"/>
      <c r="F210" s="158">
        <v>2.7</v>
      </c>
      <c r="G210" s="146"/>
      <c r="H210" s="123"/>
    </row>
    <row r="211" spans="1:8" ht="50.25" customHeight="1" x14ac:dyDescent="0.25">
      <c r="A211" s="158">
        <v>1</v>
      </c>
      <c r="B211" s="158"/>
      <c r="C211" s="184" t="s">
        <v>116</v>
      </c>
      <c r="D211" s="199" t="s">
        <v>363</v>
      </c>
      <c r="E211" s="159" t="s">
        <v>520</v>
      </c>
      <c r="F211" s="158">
        <v>1</v>
      </c>
      <c r="G211" s="212" t="s">
        <v>20</v>
      </c>
      <c r="H211" s="123" t="s">
        <v>364</v>
      </c>
    </row>
    <row r="212" spans="1:8" ht="31.5" x14ac:dyDescent="0.25">
      <c r="A212" s="158">
        <v>2</v>
      </c>
      <c r="B212" s="158"/>
      <c r="C212" s="184"/>
      <c r="D212" s="200"/>
      <c r="E212" s="159" t="s">
        <v>365</v>
      </c>
      <c r="F212" s="158">
        <v>1</v>
      </c>
      <c r="G212" s="213"/>
      <c r="H212" s="206" t="s">
        <v>366</v>
      </c>
    </row>
    <row r="213" spans="1:8" ht="47.25" x14ac:dyDescent="0.25">
      <c r="A213" s="158">
        <v>3</v>
      </c>
      <c r="B213" s="158"/>
      <c r="C213" s="184"/>
      <c r="D213" s="200"/>
      <c r="E213" s="159" t="s">
        <v>367</v>
      </c>
      <c r="F213" s="158">
        <v>1</v>
      </c>
      <c r="G213" s="213"/>
      <c r="H213" s="207"/>
    </row>
    <row r="214" spans="1:8" ht="47.25" x14ac:dyDescent="0.25">
      <c r="A214" s="158">
        <v>4</v>
      </c>
      <c r="B214" s="158"/>
      <c r="C214" s="184"/>
      <c r="D214" s="200"/>
      <c r="E214" s="159" t="s">
        <v>521</v>
      </c>
      <c r="F214" s="158">
        <v>1</v>
      </c>
      <c r="G214" s="213"/>
      <c r="H214" s="207"/>
    </row>
    <row r="215" spans="1:8" ht="94.5" x14ac:dyDescent="0.25">
      <c r="A215" s="158">
        <v>5</v>
      </c>
      <c r="B215" s="158"/>
      <c r="C215" s="184"/>
      <c r="D215" s="200"/>
      <c r="E215" s="159" t="s">
        <v>522</v>
      </c>
      <c r="F215" s="158">
        <v>1</v>
      </c>
      <c r="G215" s="213"/>
      <c r="H215" s="207"/>
    </row>
    <row r="216" spans="1:8" ht="94.5" x14ac:dyDescent="0.25">
      <c r="A216" s="158">
        <v>6</v>
      </c>
      <c r="B216" s="158"/>
      <c r="C216" s="184"/>
      <c r="D216" s="200"/>
      <c r="E216" s="159" t="s">
        <v>523</v>
      </c>
      <c r="F216" s="158">
        <v>1</v>
      </c>
      <c r="G216" s="213"/>
      <c r="H216" s="207"/>
    </row>
    <row r="217" spans="1:8" ht="94.5" x14ac:dyDescent="0.25">
      <c r="A217" s="158">
        <v>7</v>
      </c>
      <c r="B217" s="158"/>
      <c r="C217" s="184"/>
      <c r="D217" s="200"/>
      <c r="E217" s="159" t="s">
        <v>524</v>
      </c>
      <c r="F217" s="158">
        <v>1</v>
      </c>
      <c r="G217" s="213"/>
      <c r="H217" s="207"/>
    </row>
    <row r="218" spans="1:8" ht="63" x14ac:dyDescent="0.25">
      <c r="A218" s="158">
        <v>8</v>
      </c>
      <c r="B218" s="158"/>
      <c r="C218" s="184"/>
      <c r="D218" s="200"/>
      <c r="E218" s="159" t="s">
        <v>368</v>
      </c>
      <c r="F218" s="158">
        <v>1</v>
      </c>
      <c r="G218" s="213"/>
      <c r="H218" s="207"/>
    </row>
    <row r="219" spans="1:8" ht="47.25" x14ac:dyDescent="0.25">
      <c r="A219" s="158">
        <v>9</v>
      </c>
      <c r="B219" s="158"/>
      <c r="C219" s="184"/>
      <c r="D219" s="200"/>
      <c r="E219" s="159" t="s">
        <v>369</v>
      </c>
      <c r="F219" s="158">
        <v>1</v>
      </c>
      <c r="G219" s="213"/>
      <c r="H219" s="207"/>
    </row>
    <row r="220" spans="1:8" ht="94.5" x14ac:dyDescent="0.25">
      <c r="A220" s="158">
        <v>10</v>
      </c>
      <c r="B220" s="158"/>
      <c r="C220" s="184"/>
      <c r="D220" s="201"/>
      <c r="E220" s="159" t="s">
        <v>525</v>
      </c>
      <c r="F220" s="158">
        <v>1</v>
      </c>
      <c r="G220" s="214"/>
      <c r="H220" s="208"/>
    </row>
    <row r="221" spans="1:8" ht="15.75" x14ac:dyDescent="0.25">
      <c r="A221" s="209" t="s">
        <v>309</v>
      </c>
      <c r="B221" s="210"/>
      <c r="C221" s="211"/>
      <c r="D221" s="124"/>
      <c r="E221" s="162"/>
      <c r="F221" s="125">
        <v>10</v>
      </c>
      <c r="G221" s="158"/>
      <c r="H221" s="114"/>
    </row>
    <row r="222" spans="1:8" s="47" customFormat="1" x14ac:dyDescent="0.25"/>
    <row r="223" spans="1:8" s="47" customFormat="1" x14ac:dyDescent="0.25"/>
    <row r="224" spans="1:8" s="47" customFormat="1" x14ac:dyDescent="0.25"/>
    <row r="225" s="47" customFormat="1" x14ac:dyDescent="0.25"/>
    <row r="226" s="47" customFormat="1" x14ac:dyDescent="0.25"/>
    <row r="227" s="47" customFormat="1" x14ac:dyDescent="0.25"/>
    <row r="228" s="47" customFormat="1" x14ac:dyDescent="0.25"/>
    <row r="229" s="47" customFormat="1" x14ac:dyDescent="0.25"/>
    <row r="230" s="47" customFormat="1" x14ac:dyDescent="0.25"/>
    <row r="231" s="47" customFormat="1" x14ac:dyDescent="0.25"/>
    <row r="232" s="47" customFormat="1" x14ac:dyDescent="0.25"/>
    <row r="233" s="47" customFormat="1" x14ac:dyDescent="0.25"/>
    <row r="234" s="47" customFormat="1" x14ac:dyDescent="0.25"/>
    <row r="235" s="47" customFormat="1" x14ac:dyDescent="0.25"/>
    <row r="236" s="47" customFormat="1" x14ac:dyDescent="0.25"/>
    <row r="237" s="47" customFormat="1" x14ac:dyDescent="0.25"/>
    <row r="238" s="47" customFormat="1" x14ac:dyDescent="0.25"/>
    <row r="239" s="47" customFormat="1" x14ac:dyDescent="0.25"/>
    <row r="240" s="47" customFormat="1" x14ac:dyDescent="0.25"/>
    <row r="241" s="47" customFormat="1" x14ac:dyDescent="0.25"/>
    <row r="242" s="47" customFormat="1" x14ac:dyDescent="0.25"/>
    <row r="243" s="47" customFormat="1" x14ac:dyDescent="0.25"/>
    <row r="244" s="47" customFormat="1" x14ac:dyDescent="0.25"/>
    <row r="245" s="47" customFormat="1" x14ac:dyDescent="0.25"/>
    <row r="246" s="47" customFormat="1" x14ac:dyDescent="0.25"/>
    <row r="247" s="47" customFormat="1" x14ac:dyDescent="0.25"/>
    <row r="248" s="47" customFormat="1" x14ac:dyDescent="0.25"/>
    <row r="249" s="47" customFormat="1" x14ac:dyDescent="0.25"/>
    <row r="250" s="47" customFormat="1" x14ac:dyDescent="0.25"/>
    <row r="251" s="47" customFormat="1" x14ac:dyDescent="0.25"/>
    <row r="252" s="47" customFormat="1" x14ac:dyDescent="0.25"/>
    <row r="253" s="47" customFormat="1" x14ac:dyDescent="0.25"/>
    <row r="254" s="47" customFormat="1" x14ac:dyDescent="0.25"/>
    <row r="255" s="47" customFormat="1" x14ac:dyDescent="0.25"/>
    <row r="256" s="47" customFormat="1" x14ac:dyDescent="0.25"/>
    <row r="257" s="47" customFormat="1" x14ac:dyDescent="0.25"/>
    <row r="258" s="47" customFormat="1" x14ac:dyDescent="0.25"/>
    <row r="259" s="47" customFormat="1" x14ac:dyDescent="0.25"/>
    <row r="260" s="47" customFormat="1" x14ac:dyDescent="0.25"/>
    <row r="261" s="47" customFormat="1" x14ac:dyDescent="0.25"/>
    <row r="262" s="47" customFormat="1" x14ac:dyDescent="0.25"/>
    <row r="263" s="47" customFormat="1" x14ac:dyDescent="0.25"/>
    <row r="264" s="47" customFormat="1" x14ac:dyDescent="0.25"/>
    <row r="265" s="47" customFormat="1" x14ac:dyDescent="0.25"/>
    <row r="266" s="47" customFormat="1" x14ac:dyDescent="0.25"/>
    <row r="267" s="47" customFormat="1" x14ac:dyDescent="0.25"/>
    <row r="268" s="47" customFormat="1" x14ac:dyDescent="0.25"/>
    <row r="269" s="47" customFormat="1" x14ac:dyDescent="0.25"/>
    <row r="270" s="47" customFormat="1" x14ac:dyDescent="0.25"/>
    <row r="271" s="47" customFormat="1" x14ac:dyDescent="0.25"/>
    <row r="272" s="47" customFormat="1" x14ac:dyDescent="0.25"/>
    <row r="273" s="47" customFormat="1" x14ac:dyDescent="0.25"/>
    <row r="274" s="47" customFormat="1" x14ac:dyDescent="0.25"/>
    <row r="275" s="47" customFormat="1" x14ac:dyDescent="0.25"/>
    <row r="276" s="47" customFormat="1" x14ac:dyDescent="0.25"/>
    <row r="277" s="47" customFormat="1" x14ac:dyDescent="0.25"/>
    <row r="278" s="47" customFormat="1" x14ac:dyDescent="0.25"/>
    <row r="279" s="47" customFormat="1" x14ac:dyDescent="0.25"/>
    <row r="280" s="47" customFormat="1" x14ac:dyDescent="0.25"/>
    <row r="281" s="47" customFormat="1" x14ac:dyDescent="0.25"/>
    <row r="282" s="47" customFormat="1" x14ac:dyDescent="0.25"/>
    <row r="283" s="47" customFormat="1" x14ac:dyDescent="0.25"/>
    <row r="284" s="47" customFormat="1" x14ac:dyDescent="0.25"/>
    <row r="285" s="47" customFormat="1" x14ac:dyDescent="0.25"/>
    <row r="286" s="47" customFormat="1" x14ac:dyDescent="0.25"/>
    <row r="287" s="47" customFormat="1" x14ac:dyDescent="0.25"/>
    <row r="288" s="47" customFormat="1" x14ac:dyDescent="0.25"/>
    <row r="289" s="47" customFormat="1" x14ac:dyDescent="0.25"/>
    <row r="290" s="47" customFormat="1" x14ac:dyDescent="0.25"/>
    <row r="291" s="47" customFormat="1" x14ac:dyDescent="0.25"/>
    <row r="292" s="47" customFormat="1" x14ac:dyDescent="0.25"/>
    <row r="293" s="47" customFormat="1" x14ac:dyDescent="0.25"/>
    <row r="294" s="47" customFormat="1" x14ac:dyDescent="0.25"/>
    <row r="295" s="47" customFormat="1" x14ac:dyDescent="0.25"/>
    <row r="296" s="47" customFormat="1" x14ac:dyDescent="0.25"/>
    <row r="297" s="47" customFormat="1" x14ac:dyDescent="0.25"/>
    <row r="298" s="47" customFormat="1" x14ac:dyDescent="0.25"/>
    <row r="299" s="47" customFormat="1" x14ac:dyDescent="0.25"/>
    <row r="300" s="47" customFormat="1" x14ac:dyDescent="0.25"/>
    <row r="301" s="47" customFormat="1" x14ac:dyDescent="0.25"/>
    <row r="302" s="47" customFormat="1" x14ac:dyDescent="0.25"/>
    <row r="303" s="47" customFormat="1" x14ac:dyDescent="0.25"/>
    <row r="304" s="47" customFormat="1" x14ac:dyDescent="0.25"/>
    <row r="305" s="47" customFormat="1" x14ac:dyDescent="0.25"/>
    <row r="306" s="47" customFormat="1" x14ac:dyDescent="0.25"/>
    <row r="307" s="47" customFormat="1" x14ac:dyDescent="0.25"/>
    <row r="308" s="47" customFormat="1" x14ac:dyDescent="0.25"/>
    <row r="309" s="47" customFormat="1" x14ac:dyDescent="0.25"/>
    <row r="310" s="47" customFormat="1" x14ac:dyDescent="0.25"/>
    <row r="311" s="47" customFormat="1" x14ac:dyDescent="0.25"/>
    <row r="312" s="47" customFormat="1" x14ac:dyDescent="0.25"/>
    <row r="313" s="47" customFormat="1" x14ac:dyDescent="0.25"/>
    <row r="314" s="47" customFormat="1" x14ac:dyDescent="0.25"/>
    <row r="315" s="47" customFormat="1" x14ac:dyDescent="0.25"/>
    <row r="316" s="47" customFormat="1" x14ac:dyDescent="0.25"/>
    <row r="317" s="47" customFormat="1" x14ac:dyDescent="0.25"/>
    <row r="318" s="47" customFormat="1" x14ac:dyDescent="0.25"/>
    <row r="319" s="47" customFormat="1" x14ac:dyDescent="0.25"/>
    <row r="320" s="47" customFormat="1" x14ac:dyDescent="0.25"/>
  </sheetData>
  <mergeCells count="14">
    <mergeCell ref="H212:H220"/>
    <mergeCell ref="A221:C221"/>
    <mergeCell ref="C152:C203"/>
    <mergeCell ref="D152:D203"/>
    <mergeCell ref="G152:G203"/>
    <mergeCell ref="A204:C204"/>
    <mergeCell ref="C211:C220"/>
    <mergeCell ref="D211:D220"/>
    <mergeCell ref="G211:G220"/>
    <mergeCell ref="A3:H3"/>
    <mergeCell ref="C6:C150"/>
    <mergeCell ref="D6:D150"/>
    <mergeCell ref="A151:C151"/>
    <mergeCell ref="G6:G15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33"/>
  <sheetViews>
    <sheetView view="pageBreakPreview" zoomScale="60" zoomScaleNormal="100" workbookViewId="0">
      <selection activeCell="U9" sqref="U9:V13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</cols>
  <sheetData>
    <row r="4" spans="1:32" ht="18.75" x14ac:dyDescent="0.3">
      <c r="A4" s="216" t="s">
        <v>574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</row>
    <row r="5" spans="1:32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32" ht="409.5" customHeight="1" x14ac:dyDescent="0.25">
      <c r="A6" s="165" t="s">
        <v>0</v>
      </c>
      <c r="B6" s="165" t="s">
        <v>55</v>
      </c>
      <c r="C6" s="180" t="s">
        <v>12</v>
      </c>
      <c r="D6" s="181"/>
      <c r="E6" s="181"/>
      <c r="F6" s="181"/>
      <c r="G6" s="181"/>
      <c r="H6" s="182"/>
      <c r="I6" s="180" t="s">
        <v>575</v>
      </c>
      <c r="J6" s="182"/>
      <c r="K6" s="180" t="s">
        <v>57</v>
      </c>
      <c r="L6" s="182"/>
      <c r="M6" s="180" t="s">
        <v>58</v>
      </c>
      <c r="N6" s="182"/>
      <c r="O6" s="180" t="s">
        <v>576</v>
      </c>
      <c r="P6" s="182"/>
      <c r="Q6" s="180" t="s">
        <v>59</v>
      </c>
      <c r="R6" s="182"/>
      <c r="S6" s="180" t="s">
        <v>577</v>
      </c>
      <c r="T6" s="182"/>
      <c r="U6" s="180" t="s">
        <v>578</v>
      </c>
      <c r="V6" s="182"/>
      <c r="W6" s="180" t="s">
        <v>579</v>
      </c>
      <c r="X6" s="182"/>
      <c r="Y6" s="180" t="s">
        <v>580</v>
      </c>
      <c r="Z6" s="182"/>
      <c r="AA6" s="180" t="s">
        <v>581</v>
      </c>
      <c r="AB6" s="182"/>
      <c r="AC6" s="180" t="s">
        <v>582</v>
      </c>
      <c r="AD6" s="182"/>
      <c r="AE6" s="180" t="s">
        <v>49</v>
      </c>
      <c r="AF6" s="182"/>
    </row>
    <row r="7" spans="1:32" ht="42.75" x14ac:dyDescent="0.25">
      <c r="A7" s="43"/>
      <c r="B7" s="43"/>
      <c r="C7" s="40" t="s">
        <v>13</v>
      </c>
      <c r="D7" s="40" t="s">
        <v>54</v>
      </c>
      <c r="E7" s="40" t="s">
        <v>162</v>
      </c>
      <c r="F7" s="40" t="s">
        <v>54</v>
      </c>
      <c r="G7" s="40" t="s">
        <v>14</v>
      </c>
      <c r="H7" s="40" t="s">
        <v>54</v>
      </c>
      <c r="I7" s="40" t="s">
        <v>17</v>
      </c>
      <c r="J7" s="40" t="s">
        <v>54</v>
      </c>
      <c r="K7" s="40" t="s">
        <v>18</v>
      </c>
      <c r="L7" s="40" t="s">
        <v>54</v>
      </c>
      <c r="M7" s="40" t="s">
        <v>18</v>
      </c>
      <c r="N7" s="40" t="s">
        <v>54</v>
      </c>
      <c r="O7" s="40" t="s">
        <v>19</v>
      </c>
      <c r="P7" s="40" t="s">
        <v>54</v>
      </c>
      <c r="Q7" s="40" t="s">
        <v>19</v>
      </c>
      <c r="R7" s="40" t="s">
        <v>54</v>
      </c>
      <c r="S7" s="40" t="s">
        <v>19</v>
      </c>
      <c r="T7" s="40" t="s">
        <v>54</v>
      </c>
      <c r="U7" s="40" t="s">
        <v>17</v>
      </c>
      <c r="V7" s="40" t="s">
        <v>54</v>
      </c>
      <c r="W7" s="40" t="s">
        <v>20</v>
      </c>
      <c r="X7" s="40" t="s">
        <v>54</v>
      </c>
      <c r="Y7" s="40" t="s">
        <v>20</v>
      </c>
      <c r="Z7" s="40" t="s">
        <v>54</v>
      </c>
      <c r="AA7" s="40" t="s">
        <v>20</v>
      </c>
      <c r="AB7" s="40" t="s">
        <v>54</v>
      </c>
      <c r="AC7" s="40" t="s">
        <v>17</v>
      </c>
      <c r="AD7" s="40" t="s">
        <v>54</v>
      </c>
      <c r="AE7" s="40" t="s">
        <v>20</v>
      </c>
      <c r="AF7" s="40" t="s">
        <v>54</v>
      </c>
    </row>
    <row r="8" spans="1:32" x14ac:dyDescent="0.25">
      <c r="A8" s="43" t="s">
        <v>3</v>
      </c>
      <c r="B8" s="33">
        <v>1</v>
      </c>
      <c r="C8" s="33">
        <v>2</v>
      </c>
      <c r="D8" s="33">
        <v>3</v>
      </c>
      <c r="E8" s="33">
        <v>4</v>
      </c>
      <c r="F8" s="33">
        <v>5</v>
      </c>
      <c r="G8" s="33">
        <v>6</v>
      </c>
      <c r="H8" s="33">
        <v>7</v>
      </c>
      <c r="I8" s="33">
        <v>8</v>
      </c>
      <c r="J8" s="33">
        <v>9</v>
      </c>
      <c r="K8" s="33">
        <v>10</v>
      </c>
      <c r="L8" s="33">
        <v>11</v>
      </c>
      <c r="M8" s="33">
        <v>12</v>
      </c>
      <c r="N8" s="33">
        <v>13</v>
      </c>
      <c r="O8" s="33">
        <v>14</v>
      </c>
      <c r="P8" s="33">
        <v>15</v>
      </c>
      <c r="Q8" s="33">
        <v>16</v>
      </c>
      <c r="R8" s="33">
        <v>17</v>
      </c>
      <c r="S8" s="33">
        <v>18</v>
      </c>
      <c r="T8" s="33">
        <v>19</v>
      </c>
      <c r="U8" s="33">
        <v>20</v>
      </c>
      <c r="V8" s="33">
        <v>21</v>
      </c>
      <c r="W8" s="33">
        <v>22</v>
      </c>
      <c r="X8" s="33">
        <v>23</v>
      </c>
      <c r="Y8" s="33">
        <v>24</v>
      </c>
      <c r="Z8" s="33">
        <v>25</v>
      </c>
      <c r="AA8" s="33">
        <v>26</v>
      </c>
      <c r="AB8" s="33">
        <v>27</v>
      </c>
      <c r="AC8" s="33">
        <v>28</v>
      </c>
      <c r="AD8" s="33">
        <v>29</v>
      </c>
      <c r="AE8" s="33">
        <v>30</v>
      </c>
      <c r="AF8" s="73">
        <v>31</v>
      </c>
    </row>
    <row r="9" spans="1:32" ht="15.75" x14ac:dyDescent="0.25">
      <c r="A9" s="44">
        <v>1</v>
      </c>
      <c r="B9" s="44">
        <v>2024</v>
      </c>
      <c r="C9" s="67">
        <v>0</v>
      </c>
      <c r="D9" s="67">
        <v>0</v>
      </c>
      <c r="E9" s="68">
        <v>3.5</v>
      </c>
      <c r="F9" s="67">
        <v>68.791345000000007</v>
      </c>
      <c r="G9" s="67">
        <v>0</v>
      </c>
      <c r="H9" s="67">
        <v>0</v>
      </c>
      <c r="I9" s="68">
        <v>31.1</v>
      </c>
      <c r="J9" s="67">
        <v>57.290243000000011</v>
      </c>
      <c r="K9" s="69">
        <v>10</v>
      </c>
      <c r="L9" s="67">
        <v>1952.21958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8">
        <v>21.6</v>
      </c>
      <c r="T9" s="67">
        <v>150.818544</v>
      </c>
      <c r="U9" s="68">
        <v>92.8</v>
      </c>
      <c r="V9" s="67">
        <v>163.88944000000001</v>
      </c>
      <c r="W9" s="67">
        <v>0</v>
      </c>
      <c r="X9" s="67">
        <v>0</v>
      </c>
      <c r="Y9" s="69">
        <v>22</v>
      </c>
      <c r="Z9" s="67">
        <v>145.23058</v>
      </c>
      <c r="AA9" s="69">
        <v>2</v>
      </c>
      <c r="AB9" s="67">
        <v>4.6681400000000002</v>
      </c>
      <c r="AC9" s="68">
        <v>0.2</v>
      </c>
      <c r="AD9" s="67">
        <v>5.6253640000000003</v>
      </c>
      <c r="AE9" s="69">
        <v>48</v>
      </c>
      <c r="AF9" s="74">
        <v>125.14944</v>
      </c>
    </row>
    <row r="10" spans="1:32" ht="15.75" x14ac:dyDescent="0.25">
      <c r="A10" s="45">
        <v>2</v>
      </c>
      <c r="B10" s="45">
        <v>2025</v>
      </c>
      <c r="C10" s="67">
        <v>0</v>
      </c>
      <c r="D10" s="67">
        <v>0</v>
      </c>
      <c r="E10" s="68">
        <v>3.5</v>
      </c>
      <c r="F10" s="67">
        <v>68.791345000000007</v>
      </c>
      <c r="G10" s="67">
        <v>0</v>
      </c>
      <c r="H10" s="67">
        <v>0</v>
      </c>
      <c r="I10" s="68">
        <v>31.1</v>
      </c>
      <c r="J10" s="67">
        <v>57.290243000000011</v>
      </c>
      <c r="K10" s="69">
        <v>10</v>
      </c>
      <c r="L10" s="67">
        <v>1952.21958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8">
        <v>21.6</v>
      </c>
      <c r="T10" s="67">
        <v>150.818544</v>
      </c>
      <c r="U10" s="68">
        <v>92.8</v>
      </c>
      <c r="V10" s="67">
        <v>163.88944000000001</v>
      </c>
      <c r="W10" s="67">
        <v>0</v>
      </c>
      <c r="X10" s="67">
        <v>0</v>
      </c>
      <c r="Y10" s="69">
        <v>22</v>
      </c>
      <c r="Z10" s="67">
        <v>145.23058</v>
      </c>
      <c r="AA10" s="69">
        <v>2</v>
      </c>
      <c r="AB10" s="67">
        <v>4.6681400000000002</v>
      </c>
      <c r="AC10" s="68">
        <v>0.2</v>
      </c>
      <c r="AD10" s="67">
        <v>5.6253640000000003</v>
      </c>
      <c r="AE10" s="69">
        <v>48</v>
      </c>
      <c r="AF10" s="74">
        <v>125.14944</v>
      </c>
    </row>
    <row r="11" spans="1:32" ht="15.75" x14ac:dyDescent="0.25">
      <c r="A11" s="45">
        <v>3</v>
      </c>
      <c r="B11" s="45">
        <v>2026</v>
      </c>
      <c r="C11" s="67">
        <v>0</v>
      </c>
      <c r="D11" s="67">
        <v>0</v>
      </c>
      <c r="E11" s="68">
        <v>3.5</v>
      </c>
      <c r="F11" s="67">
        <v>68.791345000000007</v>
      </c>
      <c r="G11" s="67">
        <v>0</v>
      </c>
      <c r="H11" s="67">
        <v>0</v>
      </c>
      <c r="I11" s="68">
        <v>31.1</v>
      </c>
      <c r="J11" s="67">
        <v>57.290243000000011</v>
      </c>
      <c r="K11" s="69">
        <v>10</v>
      </c>
      <c r="L11" s="67">
        <v>1952.21958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8">
        <v>21.6</v>
      </c>
      <c r="T11" s="67">
        <v>150.818544</v>
      </c>
      <c r="U11" s="68">
        <v>92.8</v>
      </c>
      <c r="V11" s="67">
        <v>163.88944000000001</v>
      </c>
      <c r="W11" s="67">
        <v>0</v>
      </c>
      <c r="X11" s="67">
        <v>0</v>
      </c>
      <c r="Y11" s="69">
        <v>22</v>
      </c>
      <c r="Z11" s="67">
        <v>145.23058</v>
      </c>
      <c r="AA11" s="69">
        <v>2</v>
      </c>
      <c r="AB11" s="67">
        <v>4.6681400000000002</v>
      </c>
      <c r="AC11" s="68">
        <v>0.2</v>
      </c>
      <c r="AD11" s="67">
        <v>5.6253640000000003</v>
      </c>
      <c r="AE11" s="69">
        <v>48</v>
      </c>
      <c r="AF11" s="74">
        <v>125.14944</v>
      </c>
    </row>
    <row r="12" spans="1:32" ht="15.75" x14ac:dyDescent="0.25">
      <c r="A12" s="45">
        <v>4</v>
      </c>
      <c r="B12" s="45">
        <v>2027</v>
      </c>
      <c r="C12" s="67">
        <v>0</v>
      </c>
      <c r="D12" s="67">
        <v>0</v>
      </c>
      <c r="E12" s="68">
        <v>3.5</v>
      </c>
      <c r="F12" s="67">
        <v>68.791345000000007</v>
      </c>
      <c r="G12" s="67">
        <v>0</v>
      </c>
      <c r="H12" s="67">
        <v>0</v>
      </c>
      <c r="I12" s="68">
        <v>31.1</v>
      </c>
      <c r="J12" s="67">
        <v>57.290243000000011</v>
      </c>
      <c r="K12" s="69">
        <v>10</v>
      </c>
      <c r="L12" s="67">
        <v>1952.21958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8">
        <v>21.6</v>
      </c>
      <c r="T12" s="67">
        <v>150.818544</v>
      </c>
      <c r="U12" s="68">
        <v>92.8</v>
      </c>
      <c r="V12" s="67">
        <v>163.88944000000001</v>
      </c>
      <c r="W12" s="67">
        <v>0</v>
      </c>
      <c r="X12" s="67">
        <v>0</v>
      </c>
      <c r="Y12" s="69">
        <v>22</v>
      </c>
      <c r="Z12" s="67">
        <v>145.23058</v>
      </c>
      <c r="AA12" s="69">
        <v>2</v>
      </c>
      <c r="AB12" s="67">
        <v>4.6681400000000002</v>
      </c>
      <c r="AC12" s="68">
        <v>0.2</v>
      </c>
      <c r="AD12" s="67">
        <v>5.6253640000000003</v>
      </c>
      <c r="AE12" s="69">
        <v>48</v>
      </c>
      <c r="AF12" s="74">
        <v>125.14944</v>
      </c>
    </row>
    <row r="13" spans="1:32" ht="15.75" x14ac:dyDescent="0.25">
      <c r="A13" s="45">
        <v>5</v>
      </c>
      <c r="B13" s="45">
        <v>2028</v>
      </c>
      <c r="C13" s="67">
        <v>0</v>
      </c>
      <c r="D13" s="67">
        <v>0</v>
      </c>
      <c r="E13" s="68">
        <v>3.5</v>
      </c>
      <c r="F13" s="67">
        <v>68.791345000000007</v>
      </c>
      <c r="G13" s="67">
        <v>0</v>
      </c>
      <c r="H13" s="67">
        <v>0</v>
      </c>
      <c r="I13" s="68">
        <v>31.1</v>
      </c>
      <c r="J13" s="67">
        <v>57.290243000000011</v>
      </c>
      <c r="K13" s="69">
        <v>10</v>
      </c>
      <c r="L13" s="67">
        <v>1952.21958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8">
        <v>21.6</v>
      </c>
      <c r="T13" s="67">
        <v>150.818544</v>
      </c>
      <c r="U13" s="68">
        <v>92.8</v>
      </c>
      <c r="V13" s="67">
        <v>163.88944000000001</v>
      </c>
      <c r="W13" s="67">
        <v>0</v>
      </c>
      <c r="X13" s="67">
        <v>0</v>
      </c>
      <c r="Y13" s="69">
        <v>22</v>
      </c>
      <c r="Z13" s="67">
        <v>145.23058</v>
      </c>
      <c r="AA13" s="69">
        <v>2</v>
      </c>
      <c r="AB13" s="67">
        <v>4.6681400000000002</v>
      </c>
      <c r="AC13" s="68">
        <v>0.2</v>
      </c>
      <c r="AD13" s="67">
        <v>5.6253640000000003</v>
      </c>
      <c r="AE13" s="69">
        <v>48</v>
      </c>
      <c r="AF13" s="74">
        <v>125.14944</v>
      </c>
    </row>
    <row r="14" spans="1:32" s="47" customFormat="1" ht="15.75" x14ac:dyDescent="0.25">
      <c r="A14" s="46"/>
      <c r="B14" s="101" t="s">
        <v>590</v>
      </c>
      <c r="C14" s="101"/>
      <c r="D14" s="101"/>
      <c r="E14" s="101">
        <f>SUM(E9:E13)</f>
        <v>17.5</v>
      </c>
      <c r="F14" s="101">
        <f t="shared" ref="F14:AF14" si="0">SUM(F9:F13)</f>
        <v>343.95672500000001</v>
      </c>
      <c r="G14" s="101"/>
      <c r="H14" s="101"/>
      <c r="I14" s="101">
        <f t="shared" si="0"/>
        <v>155.5</v>
      </c>
      <c r="J14" s="101">
        <f t="shared" si="0"/>
        <v>286.45121500000005</v>
      </c>
      <c r="K14" s="101">
        <f t="shared" si="0"/>
        <v>50</v>
      </c>
      <c r="L14" s="101">
        <f t="shared" si="0"/>
        <v>9761.0979000000007</v>
      </c>
      <c r="M14" s="101"/>
      <c r="N14" s="101"/>
      <c r="O14" s="101"/>
      <c r="P14" s="101"/>
      <c r="Q14" s="101"/>
      <c r="R14" s="101"/>
      <c r="S14" s="101">
        <f t="shared" si="0"/>
        <v>108</v>
      </c>
      <c r="T14" s="101">
        <f t="shared" si="0"/>
        <v>754.09271999999999</v>
      </c>
      <c r="U14" s="101">
        <f t="shared" si="0"/>
        <v>464</v>
      </c>
      <c r="V14" s="101">
        <f t="shared" si="0"/>
        <v>819.44720000000007</v>
      </c>
      <c r="W14" s="101"/>
      <c r="X14" s="101"/>
      <c r="Y14" s="101">
        <f t="shared" si="0"/>
        <v>110</v>
      </c>
      <c r="Z14" s="101">
        <f t="shared" si="0"/>
        <v>726.15290000000005</v>
      </c>
      <c r="AA14" s="101">
        <f t="shared" si="0"/>
        <v>10</v>
      </c>
      <c r="AB14" s="101">
        <f t="shared" si="0"/>
        <v>23.340700000000002</v>
      </c>
      <c r="AC14" s="101">
        <f t="shared" si="0"/>
        <v>1</v>
      </c>
      <c r="AD14" s="101">
        <f t="shared" si="0"/>
        <v>28.126820000000002</v>
      </c>
      <c r="AE14" s="101">
        <f t="shared" si="0"/>
        <v>240</v>
      </c>
      <c r="AF14" s="101">
        <f t="shared" si="0"/>
        <v>625.74720000000002</v>
      </c>
    </row>
    <row r="15" spans="1:32" s="47" customFormat="1" ht="21" customHeight="1" x14ac:dyDescent="0.25">
      <c r="A15" s="46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</row>
    <row r="16" spans="1:32" s="47" customFormat="1" ht="15.75" customHeight="1" x14ac:dyDescent="0.25">
      <c r="A16" s="46"/>
      <c r="B16" s="217" t="s">
        <v>591</v>
      </c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</row>
    <row r="17" spans="1:31" s="47" customFormat="1" ht="15.75" customHeight="1" x14ac:dyDescent="0.25">
      <c r="A17" s="46"/>
      <c r="B17" s="218" t="s">
        <v>592</v>
      </c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</row>
    <row r="18" spans="1:31" s="47" customFormat="1" ht="15.75" customHeight="1" x14ac:dyDescent="0.25">
      <c r="A18" s="46"/>
      <c r="B18" s="217" t="s">
        <v>593</v>
      </c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</row>
    <row r="19" spans="1:31" s="47" customFormat="1" ht="15.75" customHeight="1" x14ac:dyDescent="0.25">
      <c r="A19" s="46"/>
      <c r="B19" s="217" t="s">
        <v>594</v>
      </c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</row>
    <row r="20" spans="1:31" s="47" customFormat="1" ht="15.75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</row>
    <row r="21" spans="1:31" s="47" customFormat="1" ht="15.75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</row>
    <row r="22" spans="1:31" s="47" customFormat="1" ht="15.75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</row>
    <row r="23" spans="1:31" s="47" customFormat="1" ht="15.75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</row>
    <row r="24" spans="1:31" s="47" customFormat="1" ht="15.75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</row>
    <row r="25" spans="1:31" s="47" customFormat="1" ht="15.75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</row>
    <row r="26" spans="1:31" s="47" customFormat="1" ht="15.75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</row>
    <row r="27" spans="1:31" s="47" customFormat="1" ht="15.75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47" customFormat="1" ht="15.75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</row>
    <row r="29" spans="1:31" s="47" customFormat="1" ht="15.75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</row>
    <row r="30" spans="1:31" s="47" customFormat="1" ht="15.75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</row>
    <row r="31" spans="1:31" s="47" customFormat="1" ht="15.75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</row>
    <row r="32" spans="1:31" s="47" customFormat="1" ht="15.75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</row>
    <row r="33" spans="1:31" s="47" customFormat="1" ht="15.75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</row>
  </sheetData>
  <mergeCells count="19">
    <mergeCell ref="B16:O16"/>
    <mergeCell ref="B17:O17"/>
    <mergeCell ref="B18:O18"/>
    <mergeCell ref="B19:O19"/>
    <mergeCell ref="B15:O15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354"/>
  <sheetViews>
    <sheetView tabSelected="1" view="pageBreakPreview" topLeftCell="A337" zoomScale="60" zoomScaleNormal="100" workbookViewId="0">
      <selection activeCell="AF9" sqref="AF9:AG320"/>
    </sheetView>
  </sheetViews>
  <sheetFormatPr defaultRowHeight="15" x14ac:dyDescent="0.25"/>
  <cols>
    <col min="3" max="3" width="27.140625" customWidth="1"/>
    <col min="5" max="5" width="10.28515625" customWidth="1"/>
    <col min="10" max="11" width="14.42578125" customWidth="1"/>
    <col min="12" max="15" width="14" customWidth="1"/>
  </cols>
  <sheetData>
    <row r="4" spans="1:33" ht="18.75" x14ac:dyDescent="0.3">
      <c r="A4" s="229" t="s">
        <v>583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</row>
    <row r="5" spans="1:33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8"/>
      <c r="AG5" s="48"/>
    </row>
    <row r="6" spans="1:33" s="32" customFormat="1" ht="409.5" customHeight="1" x14ac:dyDescent="0.25">
      <c r="A6" s="177" t="s">
        <v>0</v>
      </c>
      <c r="B6" s="177" t="s">
        <v>55</v>
      </c>
      <c r="C6" s="177" t="s">
        <v>15</v>
      </c>
      <c r="D6" s="180" t="s">
        <v>12</v>
      </c>
      <c r="E6" s="181"/>
      <c r="F6" s="181"/>
      <c r="G6" s="181"/>
      <c r="H6" s="181"/>
      <c r="I6" s="182"/>
      <c r="J6" s="180" t="s">
        <v>575</v>
      </c>
      <c r="K6" s="182"/>
      <c r="L6" s="180" t="s">
        <v>57</v>
      </c>
      <c r="M6" s="182"/>
      <c r="N6" s="180" t="s">
        <v>58</v>
      </c>
      <c r="O6" s="182"/>
      <c r="P6" s="180" t="s">
        <v>576</v>
      </c>
      <c r="Q6" s="182"/>
      <c r="R6" s="180" t="s">
        <v>59</v>
      </c>
      <c r="S6" s="182"/>
      <c r="T6" s="180" t="s">
        <v>577</v>
      </c>
      <c r="U6" s="182"/>
      <c r="V6" s="180" t="s">
        <v>578</v>
      </c>
      <c r="W6" s="182"/>
      <c r="X6" s="180" t="s">
        <v>579</v>
      </c>
      <c r="Y6" s="182"/>
      <c r="Z6" s="180" t="s">
        <v>580</v>
      </c>
      <c r="AA6" s="182"/>
      <c r="AB6" s="180" t="s">
        <v>581</v>
      </c>
      <c r="AC6" s="182"/>
      <c r="AD6" s="180" t="s">
        <v>582</v>
      </c>
      <c r="AE6" s="182"/>
      <c r="AF6" s="180" t="s">
        <v>49</v>
      </c>
      <c r="AG6" s="182"/>
    </row>
    <row r="7" spans="1:33" s="32" customFormat="1" ht="47.25" x14ac:dyDescent="0.25">
      <c r="A7" s="179"/>
      <c r="B7" s="179"/>
      <c r="C7" s="179"/>
      <c r="D7" s="41" t="s">
        <v>13</v>
      </c>
      <c r="E7" s="41" t="s">
        <v>56</v>
      </c>
      <c r="F7" s="41" t="s">
        <v>162</v>
      </c>
      <c r="G7" s="41" t="s">
        <v>56</v>
      </c>
      <c r="H7" s="41" t="s">
        <v>14</v>
      </c>
      <c r="I7" s="41" t="s">
        <v>56</v>
      </c>
      <c r="J7" s="41" t="s">
        <v>17</v>
      </c>
      <c r="K7" s="41" t="s">
        <v>56</v>
      </c>
      <c r="L7" s="41" t="s">
        <v>18</v>
      </c>
      <c r="M7" s="41" t="s">
        <v>56</v>
      </c>
      <c r="N7" s="41" t="s">
        <v>18</v>
      </c>
      <c r="O7" s="41" t="s">
        <v>56</v>
      </c>
      <c r="P7" s="41" t="s">
        <v>19</v>
      </c>
      <c r="Q7" s="41" t="s">
        <v>56</v>
      </c>
      <c r="R7" s="41" t="s">
        <v>19</v>
      </c>
      <c r="S7" s="41" t="s">
        <v>56</v>
      </c>
      <c r="T7" s="41" t="s">
        <v>19</v>
      </c>
      <c r="U7" s="41" t="s">
        <v>56</v>
      </c>
      <c r="V7" s="41" t="s">
        <v>17</v>
      </c>
      <c r="W7" s="41" t="s">
        <v>56</v>
      </c>
      <c r="X7" s="41" t="s">
        <v>20</v>
      </c>
      <c r="Y7" s="41" t="s">
        <v>56</v>
      </c>
      <c r="Z7" s="41" t="s">
        <v>20</v>
      </c>
      <c r="AA7" s="41" t="s">
        <v>56</v>
      </c>
      <c r="AB7" s="41" t="s">
        <v>20</v>
      </c>
      <c r="AC7" s="41" t="s">
        <v>56</v>
      </c>
      <c r="AD7" s="41" t="s">
        <v>17</v>
      </c>
      <c r="AE7" s="41" t="s">
        <v>56</v>
      </c>
      <c r="AF7" s="41" t="s">
        <v>20</v>
      </c>
      <c r="AG7" s="41" t="s">
        <v>56</v>
      </c>
    </row>
    <row r="8" spans="1:33" s="32" customFormat="1" ht="15.75" x14ac:dyDescent="0.25">
      <c r="A8" s="35" t="s">
        <v>3</v>
      </c>
      <c r="B8" s="44">
        <v>1</v>
      </c>
      <c r="C8" s="44">
        <v>2</v>
      </c>
      <c r="D8" s="44">
        <v>3</v>
      </c>
      <c r="E8" s="44">
        <v>4</v>
      </c>
      <c r="F8" s="44">
        <v>5</v>
      </c>
      <c r="G8" s="44">
        <v>6</v>
      </c>
      <c r="H8" s="44">
        <v>7</v>
      </c>
      <c r="I8" s="44">
        <v>8</v>
      </c>
      <c r="J8" s="44">
        <v>9</v>
      </c>
      <c r="K8" s="44">
        <v>10</v>
      </c>
      <c r="L8" s="44">
        <v>11</v>
      </c>
      <c r="M8" s="44">
        <v>12</v>
      </c>
      <c r="N8" s="44">
        <v>13</v>
      </c>
      <c r="O8" s="44">
        <v>14</v>
      </c>
      <c r="P8" s="44">
        <v>15</v>
      </c>
      <c r="Q8" s="44">
        <v>16</v>
      </c>
      <c r="R8" s="44">
        <v>17</v>
      </c>
      <c r="S8" s="44">
        <v>18</v>
      </c>
      <c r="T8" s="75">
        <v>19</v>
      </c>
      <c r="U8" s="75">
        <v>20</v>
      </c>
      <c r="V8" s="75">
        <v>21</v>
      </c>
      <c r="W8" s="75">
        <v>22</v>
      </c>
      <c r="X8" s="44">
        <v>23</v>
      </c>
      <c r="Y8" s="44">
        <v>24</v>
      </c>
      <c r="Z8" s="44">
        <v>25</v>
      </c>
      <c r="AA8" s="75">
        <v>26</v>
      </c>
      <c r="AB8" s="44">
        <v>27</v>
      </c>
      <c r="AC8" s="75">
        <v>28</v>
      </c>
      <c r="AD8" s="44">
        <v>29</v>
      </c>
      <c r="AE8" s="44">
        <v>30</v>
      </c>
      <c r="AF8" s="44">
        <v>31</v>
      </c>
      <c r="AG8" s="44">
        <v>32</v>
      </c>
    </row>
    <row r="9" spans="1:33" s="32" customFormat="1" ht="41.25" customHeight="1" x14ac:dyDescent="0.25">
      <c r="A9" s="220">
        <v>1</v>
      </c>
      <c r="B9" s="220">
        <v>2024</v>
      </c>
      <c r="C9" s="177" t="s">
        <v>116</v>
      </c>
      <c r="D9" s="79"/>
      <c r="E9" s="79"/>
      <c r="F9" s="86">
        <v>0.4</v>
      </c>
      <c r="G9" s="44" t="s">
        <v>370</v>
      </c>
      <c r="H9" s="79"/>
      <c r="I9" s="79"/>
      <c r="J9" s="86">
        <v>0.4</v>
      </c>
      <c r="K9" s="44" t="s">
        <v>374</v>
      </c>
      <c r="L9" s="79"/>
      <c r="M9" s="79"/>
      <c r="N9" s="79"/>
      <c r="O9" s="79"/>
      <c r="P9" s="79"/>
      <c r="Q9" s="79"/>
      <c r="R9" s="79"/>
      <c r="S9" s="87"/>
      <c r="T9" s="82">
        <v>1.7</v>
      </c>
      <c r="U9" s="82" t="s">
        <v>398</v>
      </c>
      <c r="V9" s="82">
        <v>0.4</v>
      </c>
      <c r="W9" s="82" t="s">
        <v>399</v>
      </c>
      <c r="X9" s="88"/>
      <c r="Y9" s="79"/>
      <c r="Z9" s="89">
        <v>1</v>
      </c>
      <c r="AA9" s="82" t="s">
        <v>435</v>
      </c>
      <c r="AB9" s="90">
        <v>1</v>
      </c>
      <c r="AC9" s="82" t="s">
        <v>436</v>
      </c>
      <c r="AD9" s="86">
        <v>0.2</v>
      </c>
      <c r="AE9" s="44" t="s">
        <v>459</v>
      </c>
      <c r="AF9" s="287">
        <v>1</v>
      </c>
      <c r="AG9" s="283" t="s">
        <v>435</v>
      </c>
    </row>
    <row r="10" spans="1:33" ht="31.5" x14ac:dyDescent="0.25">
      <c r="A10" s="221"/>
      <c r="B10" s="221"/>
      <c r="C10" s="178"/>
      <c r="D10" s="79"/>
      <c r="E10" s="79"/>
      <c r="F10" s="86">
        <v>1.3</v>
      </c>
      <c r="G10" s="44" t="s">
        <v>371</v>
      </c>
      <c r="H10" s="79"/>
      <c r="I10" s="79"/>
      <c r="J10" s="86">
        <v>1.3</v>
      </c>
      <c r="K10" s="44" t="s">
        <v>375</v>
      </c>
      <c r="L10" s="79"/>
      <c r="M10" s="79"/>
      <c r="N10" s="79"/>
      <c r="O10" s="79"/>
      <c r="P10" s="79"/>
      <c r="Q10" s="79"/>
      <c r="R10" s="79"/>
      <c r="S10" s="87"/>
      <c r="T10" s="86">
        <v>1</v>
      </c>
      <c r="U10" s="82" t="s">
        <v>400</v>
      </c>
      <c r="V10" s="82">
        <v>1.3</v>
      </c>
      <c r="W10" s="82" t="s">
        <v>401</v>
      </c>
      <c r="X10" s="88"/>
      <c r="Y10" s="79"/>
      <c r="Z10" s="89">
        <v>1</v>
      </c>
      <c r="AA10" s="82" t="s">
        <v>437</v>
      </c>
      <c r="AB10" s="90">
        <v>1</v>
      </c>
      <c r="AC10" s="82" t="s">
        <v>438</v>
      </c>
      <c r="AD10" s="88"/>
      <c r="AE10" s="79"/>
      <c r="AF10" s="287">
        <v>1</v>
      </c>
      <c r="AG10" s="283" t="s">
        <v>437</v>
      </c>
    </row>
    <row r="11" spans="1:33" ht="47.25" x14ac:dyDescent="0.25">
      <c r="A11" s="221"/>
      <c r="B11" s="221"/>
      <c r="C11" s="178"/>
      <c r="D11" s="91"/>
      <c r="E11" s="91"/>
      <c r="F11" s="86">
        <v>0.7</v>
      </c>
      <c r="G11" s="44" t="s">
        <v>372</v>
      </c>
      <c r="H11" s="91"/>
      <c r="I11" s="91"/>
      <c r="J11" s="86">
        <v>1.5</v>
      </c>
      <c r="K11" s="44" t="s">
        <v>376</v>
      </c>
      <c r="L11" s="91"/>
      <c r="M11" s="91"/>
      <c r="N11" s="91"/>
      <c r="O11" s="91"/>
      <c r="P11" s="91"/>
      <c r="Q11" s="91"/>
      <c r="R11" s="91"/>
      <c r="S11" s="92"/>
      <c r="T11" s="82">
        <v>18.899999999999999</v>
      </c>
      <c r="U11" s="82" t="s">
        <v>402</v>
      </c>
      <c r="V11" s="93">
        <v>1</v>
      </c>
      <c r="W11" s="76" t="s">
        <v>403</v>
      </c>
      <c r="X11" s="94"/>
      <c r="Y11" s="91"/>
      <c r="Z11" s="89">
        <v>1</v>
      </c>
      <c r="AA11" s="82" t="s">
        <v>439</v>
      </c>
      <c r="AB11" s="95"/>
      <c r="AC11" s="96"/>
      <c r="AD11" s="91"/>
      <c r="AE11" s="91"/>
      <c r="AF11" s="287">
        <v>1</v>
      </c>
      <c r="AG11" s="283" t="s">
        <v>439</v>
      </c>
    </row>
    <row r="12" spans="1:33" ht="31.5" x14ac:dyDescent="0.25">
      <c r="A12" s="221"/>
      <c r="B12" s="221"/>
      <c r="C12" s="178"/>
      <c r="D12" s="91"/>
      <c r="E12" s="91"/>
      <c r="F12" s="86">
        <v>1.1000000000000001</v>
      </c>
      <c r="G12" s="44" t="s">
        <v>373</v>
      </c>
      <c r="H12" s="91"/>
      <c r="I12" s="91"/>
      <c r="J12" s="86">
        <v>2</v>
      </c>
      <c r="K12" s="44" t="s">
        <v>377</v>
      </c>
      <c r="L12" s="91"/>
      <c r="M12" s="91"/>
      <c r="N12" s="91"/>
      <c r="O12" s="91"/>
      <c r="P12" s="91"/>
      <c r="Q12" s="91"/>
      <c r="R12" s="91"/>
      <c r="S12" s="91"/>
      <c r="T12" s="96"/>
      <c r="U12" s="97"/>
      <c r="V12" s="82">
        <v>1.1000000000000001</v>
      </c>
      <c r="W12" s="82" t="s">
        <v>404</v>
      </c>
      <c r="X12" s="94"/>
      <c r="Y12" s="91"/>
      <c r="Z12" s="89">
        <v>1</v>
      </c>
      <c r="AA12" s="82" t="s">
        <v>440</v>
      </c>
      <c r="AB12" s="95"/>
      <c r="AC12" s="98"/>
      <c r="AD12" s="91"/>
      <c r="AE12" s="91"/>
      <c r="AF12" s="287">
        <v>1</v>
      </c>
      <c r="AG12" s="283" t="s">
        <v>440</v>
      </c>
    </row>
    <row r="13" spans="1:33" ht="47.25" x14ac:dyDescent="0.25">
      <c r="A13" s="221"/>
      <c r="B13" s="221"/>
      <c r="C13" s="178"/>
      <c r="D13" s="91"/>
      <c r="E13" s="91"/>
      <c r="F13" s="91"/>
      <c r="G13" s="91"/>
      <c r="H13" s="91"/>
      <c r="I13" s="91"/>
      <c r="J13" s="86">
        <v>0.8</v>
      </c>
      <c r="K13" s="44" t="s">
        <v>378</v>
      </c>
      <c r="L13" s="91"/>
      <c r="M13" s="91"/>
      <c r="N13" s="91"/>
      <c r="O13" s="91"/>
      <c r="P13" s="91"/>
      <c r="Q13" s="91"/>
      <c r="R13" s="91"/>
      <c r="S13" s="91"/>
      <c r="T13" s="98"/>
      <c r="U13" s="99"/>
      <c r="V13" s="82">
        <v>1.5</v>
      </c>
      <c r="W13" s="82" t="s">
        <v>405</v>
      </c>
      <c r="X13" s="94"/>
      <c r="Y13" s="91"/>
      <c r="Z13" s="89">
        <v>1</v>
      </c>
      <c r="AA13" s="82" t="s">
        <v>441</v>
      </c>
      <c r="AB13" s="95"/>
      <c r="AC13" s="98"/>
      <c r="AD13" s="91"/>
      <c r="AE13" s="91"/>
      <c r="AF13" s="287">
        <v>1</v>
      </c>
      <c r="AG13" s="283" t="s">
        <v>441</v>
      </c>
    </row>
    <row r="14" spans="1:33" ht="51.75" customHeight="1" x14ac:dyDescent="0.25">
      <c r="A14" s="221"/>
      <c r="B14" s="221"/>
      <c r="C14" s="178"/>
      <c r="D14" s="91"/>
      <c r="E14" s="91"/>
      <c r="F14" s="91"/>
      <c r="G14" s="91"/>
      <c r="H14" s="91"/>
      <c r="I14" s="91"/>
      <c r="J14" s="86">
        <v>3.5</v>
      </c>
      <c r="K14" s="44" t="s">
        <v>379</v>
      </c>
      <c r="L14" s="91"/>
      <c r="M14" s="91"/>
      <c r="N14" s="91"/>
      <c r="O14" s="91"/>
      <c r="P14" s="91"/>
      <c r="Q14" s="91"/>
      <c r="R14" s="91"/>
      <c r="S14" s="91"/>
      <c r="T14" s="98"/>
      <c r="U14" s="99"/>
      <c r="V14" s="82">
        <v>1.8</v>
      </c>
      <c r="W14" s="82" t="s">
        <v>406</v>
      </c>
      <c r="X14" s="94"/>
      <c r="Y14" s="91"/>
      <c r="Z14" s="89">
        <v>1</v>
      </c>
      <c r="AA14" s="82" t="s">
        <v>442</v>
      </c>
      <c r="AB14" s="95"/>
      <c r="AC14" s="98"/>
      <c r="AD14" s="91"/>
      <c r="AE14" s="91"/>
      <c r="AF14" s="287">
        <v>1</v>
      </c>
      <c r="AG14" s="283" t="s">
        <v>442</v>
      </c>
    </row>
    <row r="15" spans="1:33" ht="47.25" x14ac:dyDescent="0.25">
      <c r="A15" s="221"/>
      <c r="B15" s="221"/>
      <c r="C15" s="178"/>
      <c r="D15" s="91"/>
      <c r="E15" s="91"/>
      <c r="F15" s="91"/>
      <c r="G15" s="91"/>
      <c r="H15" s="91"/>
      <c r="I15" s="91"/>
      <c r="J15" s="86">
        <v>3.4</v>
      </c>
      <c r="K15" s="44" t="s">
        <v>380</v>
      </c>
      <c r="L15" s="91"/>
      <c r="M15" s="91"/>
      <c r="N15" s="91"/>
      <c r="O15" s="91"/>
      <c r="P15" s="91"/>
      <c r="Q15" s="91"/>
      <c r="R15" s="91"/>
      <c r="S15" s="91"/>
      <c r="T15" s="98"/>
      <c r="U15" s="99"/>
      <c r="V15" s="82">
        <v>0.6</v>
      </c>
      <c r="W15" s="82" t="s">
        <v>407</v>
      </c>
      <c r="X15" s="94"/>
      <c r="Y15" s="91"/>
      <c r="Z15" s="89">
        <v>1</v>
      </c>
      <c r="AA15" s="82" t="s">
        <v>443</v>
      </c>
      <c r="AB15" s="95"/>
      <c r="AC15" s="98"/>
      <c r="AD15" s="91"/>
      <c r="AE15" s="91"/>
      <c r="AF15" s="287">
        <v>1</v>
      </c>
      <c r="AG15" s="283" t="s">
        <v>443</v>
      </c>
    </row>
    <row r="16" spans="1:33" ht="31.5" x14ac:dyDescent="0.25">
      <c r="A16" s="221"/>
      <c r="B16" s="221"/>
      <c r="C16" s="178"/>
      <c r="D16" s="91"/>
      <c r="E16" s="91"/>
      <c r="F16" s="91"/>
      <c r="G16" s="91"/>
      <c r="H16" s="91"/>
      <c r="I16" s="91"/>
      <c r="J16" s="86">
        <v>1.2</v>
      </c>
      <c r="K16" s="44" t="s">
        <v>381</v>
      </c>
      <c r="L16" s="91"/>
      <c r="M16" s="91"/>
      <c r="N16" s="91"/>
      <c r="O16" s="91"/>
      <c r="P16" s="91"/>
      <c r="Q16" s="91"/>
      <c r="R16" s="91"/>
      <c r="S16" s="91"/>
      <c r="T16" s="98"/>
      <c r="U16" s="99"/>
      <c r="V16" s="82">
        <v>1.4</v>
      </c>
      <c r="W16" s="82" t="s">
        <v>408</v>
      </c>
      <c r="X16" s="94"/>
      <c r="Y16" s="91"/>
      <c r="Z16" s="89">
        <v>1</v>
      </c>
      <c r="AA16" s="82" t="s">
        <v>444</v>
      </c>
      <c r="AB16" s="95"/>
      <c r="AC16" s="98"/>
      <c r="AD16" s="91"/>
      <c r="AE16" s="91"/>
      <c r="AF16" s="289">
        <v>1</v>
      </c>
      <c r="AG16" s="284" t="s">
        <v>597</v>
      </c>
    </row>
    <row r="17" spans="1:33" ht="15.75" x14ac:dyDescent="0.25">
      <c r="A17" s="221"/>
      <c r="B17" s="221"/>
      <c r="C17" s="178"/>
      <c r="D17" s="91"/>
      <c r="E17" s="91"/>
      <c r="F17" s="91"/>
      <c r="G17" s="91"/>
      <c r="H17" s="91"/>
      <c r="I17" s="91"/>
      <c r="J17" s="86">
        <v>1</v>
      </c>
      <c r="K17" s="44" t="s">
        <v>382</v>
      </c>
      <c r="L17" s="91"/>
      <c r="M17" s="91"/>
      <c r="N17" s="91"/>
      <c r="O17" s="91"/>
      <c r="P17" s="91"/>
      <c r="Q17" s="91"/>
      <c r="R17" s="91"/>
      <c r="S17" s="91"/>
      <c r="T17" s="98"/>
      <c r="U17" s="99"/>
      <c r="V17" s="82">
        <v>0.8</v>
      </c>
      <c r="W17" s="82" t="s">
        <v>409</v>
      </c>
      <c r="X17" s="94"/>
      <c r="Y17" s="91"/>
      <c r="Z17" s="89">
        <v>1</v>
      </c>
      <c r="AA17" s="82" t="s">
        <v>445</v>
      </c>
      <c r="AB17" s="95"/>
      <c r="AC17" s="98"/>
      <c r="AD17" s="91"/>
      <c r="AE17" s="91"/>
      <c r="AF17" s="289">
        <v>1</v>
      </c>
      <c r="AG17" s="284" t="s">
        <v>598</v>
      </c>
    </row>
    <row r="18" spans="1:33" ht="31.5" x14ac:dyDescent="0.25">
      <c r="A18" s="221"/>
      <c r="B18" s="221"/>
      <c r="C18" s="178"/>
      <c r="D18" s="91"/>
      <c r="E18" s="91"/>
      <c r="F18" s="91"/>
      <c r="G18" s="91"/>
      <c r="H18" s="91"/>
      <c r="I18" s="91"/>
      <c r="J18" s="86">
        <v>1.1000000000000001</v>
      </c>
      <c r="K18" s="44" t="s">
        <v>383</v>
      </c>
      <c r="L18" s="91"/>
      <c r="M18" s="91"/>
      <c r="N18" s="91"/>
      <c r="O18" s="91"/>
      <c r="P18" s="91"/>
      <c r="Q18" s="91"/>
      <c r="R18" s="91"/>
      <c r="S18" s="91"/>
      <c r="T18" s="98"/>
      <c r="U18" s="99"/>
      <c r="V18" s="82">
        <v>2.1</v>
      </c>
      <c r="W18" s="82" t="s">
        <v>410</v>
      </c>
      <c r="X18" s="94"/>
      <c r="Y18" s="91"/>
      <c r="Z18" s="89">
        <v>1</v>
      </c>
      <c r="AA18" s="82" t="s">
        <v>446</v>
      </c>
      <c r="AB18" s="95"/>
      <c r="AC18" s="98"/>
      <c r="AD18" s="91"/>
      <c r="AE18" s="91"/>
      <c r="AF18" s="289">
        <v>1</v>
      </c>
      <c r="AG18" s="284" t="s">
        <v>599</v>
      </c>
    </row>
    <row r="19" spans="1:33" ht="47.25" x14ac:dyDescent="0.25">
      <c r="A19" s="221"/>
      <c r="B19" s="221"/>
      <c r="C19" s="178"/>
      <c r="D19" s="91"/>
      <c r="E19" s="91"/>
      <c r="F19" s="91"/>
      <c r="G19" s="91"/>
      <c r="H19" s="91"/>
      <c r="I19" s="91"/>
      <c r="J19" s="86">
        <v>0.8</v>
      </c>
      <c r="K19" s="44" t="s">
        <v>384</v>
      </c>
      <c r="L19" s="91"/>
      <c r="M19" s="91"/>
      <c r="N19" s="91"/>
      <c r="O19" s="91"/>
      <c r="P19" s="91"/>
      <c r="Q19" s="91"/>
      <c r="R19" s="91"/>
      <c r="S19" s="91"/>
      <c r="T19" s="98"/>
      <c r="U19" s="99"/>
      <c r="V19" s="82">
        <v>3.9</v>
      </c>
      <c r="W19" s="82" t="s">
        <v>411</v>
      </c>
      <c r="X19" s="94"/>
      <c r="Y19" s="91"/>
      <c r="Z19" s="89">
        <v>1</v>
      </c>
      <c r="AA19" s="82" t="s">
        <v>447</v>
      </c>
      <c r="AB19" s="95"/>
      <c r="AC19" s="98"/>
      <c r="AD19" s="91"/>
      <c r="AE19" s="91"/>
      <c r="AF19" s="289">
        <v>1</v>
      </c>
      <c r="AG19" s="284" t="s">
        <v>600</v>
      </c>
    </row>
    <row r="20" spans="1:33" ht="63" x14ac:dyDescent="0.25">
      <c r="A20" s="221"/>
      <c r="B20" s="221"/>
      <c r="C20" s="178"/>
      <c r="D20" s="91"/>
      <c r="E20" s="91"/>
      <c r="F20" s="91"/>
      <c r="G20" s="91"/>
      <c r="H20" s="91"/>
      <c r="I20" s="91"/>
      <c r="J20" s="86">
        <v>1.1000000000000001</v>
      </c>
      <c r="K20" s="44" t="s">
        <v>385</v>
      </c>
      <c r="L20" s="91"/>
      <c r="M20" s="91"/>
      <c r="N20" s="91"/>
      <c r="O20" s="91"/>
      <c r="P20" s="91"/>
      <c r="Q20" s="91"/>
      <c r="R20" s="91"/>
      <c r="S20" s="91"/>
      <c r="T20" s="98"/>
      <c r="U20" s="99"/>
      <c r="V20" s="82">
        <v>2.2000000000000002</v>
      </c>
      <c r="W20" s="82" t="s">
        <v>412</v>
      </c>
      <c r="X20" s="94"/>
      <c r="Y20" s="91"/>
      <c r="Z20" s="89">
        <v>1</v>
      </c>
      <c r="AA20" s="82" t="s">
        <v>448</v>
      </c>
      <c r="AB20" s="95"/>
      <c r="AC20" s="98"/>
      <c r="AD20" s="91"/>
      <c r="AE20" s="91"/>
      <c r="AF20" s="289">
        <v>1</v>
      </c>
      <c r="AG20" s="284" t="s">
        <v>601</v>
      </c>
    </row>
    <row r="21" spans="1:33" ht="15.75" x14ac:dyDescent="0.25">
      <c r="A21" s="221"/>
      <c r="B21" s="221"/>
      <c r="C21" s="178"/>
      <c r="D21" s="91"/>
      <c r="E21" s="91"/>
      <c r="F21" s="91"/>
      <c r="G21" s="91"/>
      <c r="H21" s="91"/>
      <c r="I21" s="91"/>
      <c r="J21" s="86">
        <v>1.2</v>
      </c>
      <c r="K21" s="44" t="s">
        <v>386</v>
      </c>
      <c r="L21" s="91"/>
      <c r="M21" s="91"/>
      <c r="N21" s="91"/>
      <c r="O21" s="91"/>
      <c r="P21" s="91"/>
      <c r="Q21" s="91"/>
      <c r="R21" s="91"/>
      <c r="S21" s="91"/>
      <c r="T21" s="98"/>
      <c r="U21" s="99"/>
      <c r="V21" s="82">
        <v>0.3</v>
      </c>
      <c r="W21" s="82" t="s">
        <v>413</v>
      </c>
      <c r="X21" s="94"/>
      <c r="Y21" s="91"/>
      <c r="Z21" s="89">
        <v>1</v>
      </c>
      <c r="AA21" s="82" t="s">
        <v>449</v>
      </c>
      <c r="AB21" s="95"/>
      <c r="AC21" s="98"/>
      <c r="AD21" s="91"/>
      <c r="AE21" s="91"/>
      <c r="AF21" s="289">
        <v>1</v>
      </c>
      <c r="AG21" s="284" t="s">
        <v>602</v>
      </c>
    </row>
    <row r="22" spans="1:33" ht="78" customHeight="1" x14ac:dyDescent="0.25">
      <c r="A22" s="221"/>
      <c r="B22" s="221"/>
      <c r="C22" s="178"/>
      <c r="D22" s="91"/>
      <c r="E22" s="91"/>
      <c r="F22" s="91"/>
      <c r="G22" s="91"/>
      <c r="H22" s="91"/>
      <c r="I22" s="91"/>
      <c r="J22" s="86">
        <v>0.9</v>
      </c>
      <c r="K22" s="44" t="s">
        <v>387</v>
      </c>
      <c r="L22" s="91"/>
      <c r="M22" s="91"/>
      <c r="N22" s="91"/>
      <c r="O22" s="91"/>
      <c r="P22" s="91"/>
      <c r="Q22" s="91"/>
      <c r="R22" s="91"/>
      <c r="S22" s="91"/>
      <c r="T22" s="98"/>
      <c r="U22" s="99"/>
      <c r="V22" s="82">
        <v>2.9</v>
      </c>
      <c r="W22" s="82" t="s">
        <v>414</v>
      </c>
      <c r="X22" s="94"/>
      <c r="Y22" s="91"/>
      <c r="Z22" s="89">
        <v>1</v>
      </c>
      <c r="AA22" s="82" t="s">
        <v>450</v>
      </c>
      <c r="AB22" s="95"/>
      <c r="AC22" s="98"/>
      <c r="AD22" s="91"/>
      <c r="AE22" s="91"/>
      <c r="AF22" s="289">
        <v>1</v>
      </c>
      <c r="AG22" s="284" t="s">
        <v>458</v>
      </c>
    </row>
    <row r="23" spans="1:33" ht="31.5" x14ac:dyDescent="0.25">
      <c r="A23" s="221"/>
      <c r="B23" s="221"/>
      <c r="C23" s="178"/>
      <c r="D23" s="91"/>
      <c r="E23" s="91"/>
      <c r="F23" s="91"/>
      <c r="G23" s="91"/>
      <c r="H23" s="91"/>
      <c r="I23" s="91"/>
      <c r="J23" s="86">
        <v>1.4</v>
      </c>
      <c r="K23" s="44" t="s">
        <v>388</v>
      </c>
      <c r="L23" s="91"/>
      <c r="M23" s="91"/>
      <c r="N23" s="91"/>
      <c r="O23" s="91"/>
      <c r="P23" s="91"/>
      <c r="Q23" s="91"/>
      <c r="R23" s="91"/>
      <c r="S23" s="91"/>
      <c r="T23" s="98"/>
      <c r="U23" s="99"/>
      <c r="V23" s="82">
        <v>0.3</v>
      </c>
      <c r="W23" s="82" t="s">
        <v>415</v>
      </c>
      <c r="X23" s="94"/>
      <c r="Y23" s="91"/>
      <c r="Z23" s="89">
        <v>1</v>
      </c>
      <c r="AA23" s="82" t="s">
        <v>451</v>
      </c>
      <c r="AB23" s="95"/>
      <c r="AC23" s="98"/>
      <c r="AD23" s="91"/>
      <c r="AE23" s="91"/>
      <c r="AF23" s="289">
        <v>1</v>
      </c>
      <c r="AG23" s="284" t="s">
        <v>457</v>
      </c>
    </row>
    <row r="24" spans="1:33" ht="63.75" customHeight="1" x14ac:dyDescent="0.25">
      <c r="A24" s="221"/>
      <c r="B24" s="221"/>
      <c r="C24" s="178"/>
      <c r="D24" s="91"/>
      <c r="E24" s="91"/>
      <c r="F24" s="91"/>
      <c r="G24" s="91"/>
      <c r="H24" s="91"/>
      <c r="I24" s="91"/>
      <c r="J24" s="86">
        <v>1.2</v>
      </c>
      <c r="K24" s="44" t="s">
        <v>389</v>
      </c>
      <c r="L24" s="91"/>
      <c r="M24" s="91"/>
      <c r="N24" s="91"/>
      <c r="O24" s="91"/>
      <c r="P24" s="91"/>
      <c r="Q24" s="91"/>
      <c r="R24" s="91"/>
      <c r="S24" s="91"/>
      <c r="T24" s="98"/>
      <c r="U24" s="99"/>
      <c r="V24" s="82">
        <v>2.4</v>
      </c>
      <c r="W24" s="82" t="s">
        <v>416</v>
      </c>
      <c r="X24" s="94"/>
      <c r="Y24" s="91"/>
      <c r="Z24" s="89">
        <v>1</v>
      </c>
      <c r="AA24" s="82" t="s">
        <v>452</v>
      </c>
      <c r="AB24" s="95"/>
      <c r="AC24" s="98"/>
      <c r="AD24" s="91"/>
      <c r="AE24" s="91"/>
      <c r="AF24" s="284">
        <v>2</v>
      </c>
      <c r="AG24" s="284" t="s">
        <v>472</v>
      </c>
    </row>
    <row r="25" spans="1:33" ht="32.25" customHeight="1" x14ac:dyDescent="0.25">
      <c r="A25" s="221"/>
      <c r="B25" s="221"/>
      <c r="C25" s="178"/>
      <c r="D25" s="91"/>
      <c r="E25" s="91"/>
      <c r="F25" s="91"/>
      <c r="G25" s="91"/>
      <c r="H25" s="91"/>
      <c r="I25" s="91"/>
      <c r="J25" s="86">
        <v>0.4</v>
      </c>
      <c r="K25" s="44" t="s">
        <v>390</v>
      </c>
      <c r="L25" s="91"/>
      <c r="M25" s="91"/>
      <c r="N25" s="91"/>
      <c r="O25" s="91"/>
      <c r="P25" s="91"/>
      <c r="Q25" s="91"/>
      <c r="R25" s="91"/>
      <c r="S25" s="91"/>
      <c r="T25" s="98"/>
      <c r="U25" s="99"/>
      <c r="V25" s="82">
        <v>3.1</v>
      </c>
      <c r="W25" s="82" t="s">
        <v>417</v>
      </c>
      <c r="X25" s="94"/>
      <c r="Y25" s="91"/>
      <c r="Z25" s="89">
        <v>1</v>
      </c>
      <c r="AA25" s="82" t="s">
        <v>453</v>
      </c>
      <c r="AB25" s="95"/>
      <c r="AC25" s="98"/>
      <c r="AD25" s="91"/>
      <c r="AE25" s="91"/>
      <c r="AF25" s="284">
        <v>3</v>
      </c>
      <c r="AG25" s="285" t="s">
        <v>603</v>
      </c>
    </row>
    <row r="26" spans="1:33" ht="81" customHeight="1" x14ac:dyDescent="0.25">
      <c r="A26" s="221"/>
      <c r="B26" s="221"/>
      <c r="C26" s="178"/>
      <c r="D26" s="91"/>
      <c r="E26" s="91"/>
      <c r="F26" s="91"/>
      <c r="G26" s="91"/>
      <c r="H26" s="91"/>
      <c r="I26" s="91"/>
      <c r="J26" s="86">
        <v>0.8</v>
      </c>
      <c r="K26" s="44" t="s">
        <v>391</v>
      </c>
      <c r="L26" s="91"/>
      <c r="M26" s="91"/>
      <c r="N26" s="91"/>
      <c r="O26" s="91"/>
      <c r="P26" s="91"/>
      <c r="Q26" s="91"/>
      <c r="R26" s="91"/>
      <c r="S26" s="91"/>
      <c r="T26" s="98"/>
      <c r="U26" s="99"/>
      <c r="V26" s="82">
        <v>4.3</v>
      </c>
      <c r="W26" s="82" t="s">
        <v>418</v>
      </c>
      <c r="X26" s="94"/>
      <c r="Y26" s="91"/>
      <c r="Z26" s="89">
        <v>1</v>
      </c>
      <c r="AA26" s="82" t="s">
        <v>454</v>
      </c>
      <c r="AB26" s="95"/>
      <c r="AC26" s="98"/>
      <c r="AD26" s="91"/>
      <c r="AE26" s="91"/>
      <c r="AF26" s="284">
        <v>2</v>
      </c>
      <c r="AG26" s="284" t="s">
        <v>604</v>
      </c>
    </row>
    <row r="27" spans="1:33" ht="15.75" x14ac:dyDescent="0.25">
      <c r="A27" s="221"/>
      <c r="B27" s="221"/>
      <c r="C27" s="178"/>
      <c r="D27" s="91"/>
      <c r="E27" s="91"/>
      <c r="F27" s="91"/>
      <c r="G27" s="91"/>
      <c r="H27" s="91"/>
      <c r="I27" s="91"/>
      <c r="J27" s="79">
        <v>1.63</v>
      </c>
      <c r="K27" s="44" t="s">
        <v>392</v>
      </c>
      <c r="L27" s="91"/>
      <c r="M27" s="91"/>
      <c r="N27" s="91"/>
      <c r="O27" s="91"/>
      <c r="P27" s="91"/>
      <c r="Q27" s="91"/>
      <c r="R27" s="91"/>
      <c r="S27" s="91"/>
      <c r="T27" s="98"/>
      <c r="U27" s="99"/>
      <c r="V27" s="82">
        <v>1.6</v>
      </c>
      <c r="W27" s="82" t="s">
        <v>419</v>
      </c>
      <c r="X27" s="94"/>
      <c r="Y27" s="91"/>
      <c r="Z27" s="89">
        <v>1</v>
      </c>
      <c r="AA27" s="82" t="s">
        <v>455</v>
      </c>
      <c r="AB27" s="95"/>
      <c r="AC27" s="98"/>
      <c r="AD27" s="91"/>
      <c r="AE27" s="91"/>
      <c r="AF27" s="284">
        <v>1</v>
      </c>
      <c r="AG27" s="284" t="s">
        <v>605</v>
      </c>
    </row>
    <row r="28" spans="1:33" ht="31.5" x14ac:dyDescent="0.25">
      <c r="A28" s="221"/>
      <c r="B28" s="221"/>
      <c r="C28" s="178"/>
      <c r="D28" s="91"/>
      <c r="E28" s="91"/>
      <c r="F28" s="91"/>
      <c r="G28" s="91"/>
      <c r="H28" s="91"/>
      <c r="I28" s="91"/>
      <c r="J28" s="79">
        <v>1.42</v>
      </c>
      <c r="K28" s="44" t="s">
        <v>393</v>
      </c>
      <c r="L28" s="91"/>
      <c r="M28" s="91"/>
      <c r="N28" s="91"/>
      <c r="O28" s="91"/>
      <c r="P28" s="91"/>
      <c r="Q28" s="91"/>
      <c r="R28" s="91"/>
      <c r="S28" s="91"/>
      <c r="T28" s="98"/>
      <c r="U28" s="99"/>
      <c r="V28" s="82">
        <v>1.6</v>
      </c>
      <c r="W28" s="82" t="s">
        <v>420</v>
      </c>
      <c r="X28" s="94"/>
      <c r="Y28" s="91"/>
      <c r="Z28" s="89">
        <v>1</v>
      </c>
      <c r="AA28" s="82" t="s">
        <v>456</v>
      </c>
      <c r="AB28" s="95"/>
      <c r="AC28" s="98"/>
      <c r="AD28" s="91"/>
      <c r="AE28" s="91"/>
      <c r="AF28" s="284">
        <v>1</v>
      </c>
      <c r="AG28" s="284" t="s">
        <v>606</v>
      </c>
    </row>
    <row r="29" spans="1:33" ht="31.5" x14ac:dyDescent="0.25">
      <c r="A29" s="221"/>
      <c r="B29" s="221"/>
      <c r="C29" s="178"/>
      <c r="D29" s="91"/>
      <c r="E29" s="91"/>
      <c r="F29" s="91"/>
      <c r="G29" s="91"/>
      <c r="H29" s="91"/>
      <c r="I29" s="91"/>
      <c r="J29" s="79">
        <v>2.12</v>
      </c>
      <c r="K29" s="44" t="s">
        <v>394</v>
      </c>
      <c r="L29" s="91"/>
      <c r="M29" s="91"/>
      <c r="N29" s="91"/>
      <c r="O29" s="91"/>
      <c r="P29" s="91"/>
      <c r="Q29" s="91"/>
      <c r="R29" s="91"/>
      <c r="S29" s="91"/>
      <c r="T29" s="98"/>
      <c r="U29" s="99"/>
      <c r="V29" s="82">
        <v>1.9</v>
      </c>
      <c r="W29" s="82" t="s">
        <v>421</v>
      </c>
      <c r="X29" s="94"/>
      <c r="Y29" s="91"/>
      <c r="Z29" s="89">
        <v>1</v>
      </c>
      <c r="AA29" s="82" t="s">
        <v>457</v>
      </c>
      <c r="AB29" s="95"/>
      <c r="AC29" s="98"/>
      <c r="AD29" s="91"/>
      <c r="AE29" s="91"/>
      <c r="AF29" s="284">
        <v>1</v>
      </c>
      <c r="AG29" s="284" t="s">
        <v>485</v>
      </c>
    </row>
    <row r="30" spans="1:33" ht="31.5" x14ac:dyDescent="0.25">
      <c r="A30" s="221"/>
      <c r="B30" s="221"/>
      <c r="C30" s="178"/>
      <c r="D30" s="91"/>
      <c r="E30" s="91"/>
      <c r="F30" s="91"/>
      <c r="G30" s="91"/>
      <c r="H30" s="91"/>
      <c r="I30" s="91"/>
      <c r="J30" s="79">
        <v>1.25</v>
      </c>
      <c r="K30" s="44" t="s">
        <v>395</v>
      </c>
      <c r="L30" s="91"/>
      <c r="M30" s="91"/>
      <c r="N30" s="91"/>
      <c r="O30" s="91"/>
      <c r="P30" s="91"/>
      <c r="Q30" s="91"/>
      <c r="R30" s="91"/>
      <c r="S30" s="91"/>
      <c r="T30" s="98"/>
      <c r="U30" s="99"/>
      <c r="V30" s="82">
        <v>2</v>
      </c>
      <c r="W30" s="82" t="s">
        <v>422</v>
      </c>
      <c r="X30" s="94"/>
      <c r="Y30" s="91"/>
      <c r="Z30" s="89">
        <v>1</v>
      </c>
      <c r="AA30" s="82" t="s">
        <v>458</v>
      </c>
      <c r="AB30" s="95"/>
      <c r="AC30" s="98"/>
      <c r="AD30" s="91"/>
      <c r="AE30" s="91"/>
      <c r="AF30" s="284">
        <v>1</v>
      </c>
      <c r="AG30" s="284" t="s">
        <v>607</v>
      </c>
    </row>
    <row r="31" spans="1:33" ht="15.75" x14ac:dyDescent="0.25">
      <c r="A31" s="221"/>
      <c r="B31" s="221"/>
      <c r="C31" s="178"/>
      <c r="D31" s="91"/>
      <c r="E31" s="91"/>
      <c r="F31" s="91"/>
      <c r="G31" s="91"/>
      <c r="H31" s="91"/>
      <c r="I31" s="91"/>
      <c r="J31" s="79">
        <v>0.05</v>
      </c>
      <c r="K31" s="44" t="s">
        <v>396</v>
      </c>
      <c r="L31" s="91"/>
      <c r="M31" s="91"/>
      <c r="N31" s="91"/>
      <c r="O31" s="91"/>
      <c r="P31" s="91"/>
      <c r="Q31" s="91"/>
      <c r="R31" s="91"/>
      <c r="S31" s="91"/>
      <c r="T31" s="98"/>
      <c r="U31" s="99"/>
      <c r="V31" s="82">
        <v>0.4</v>
      </c>
      <c r="W31" s="82" t="s">
        <v>423</v>
      </c>
      <c r="X31" s="94"/>
      <c r="Y31" s="91"/>
      <c r="Z31" s="91"/>
      <c r="AA31" s="100"/>
      <c r="AB31" s="91"/>
      <c r="AC31" s="91"/>
      <c r="AD31" s="91"/>
      <c r="AE31" s="91"/>
      <c r="AF31" s="284">
        <v>1</v>
      </c>
      <c r="AG31" s="284" t="s">
        <v>608</v>
      </c>
    </row>
    <row r="32" spans="1:33" ht="47.25" x14ac:dyDescent="0.25">
      <c r="A32" s="221"/>
      <c r="B32" s="221"/>
      <c r="C32" s="178"/>
      <c r="D32" s="91"/>
      <c r="E32" s="91"/>
      <c r="F32" s="91"/>
      <c r="G32" s="91"/>
      <c r="H32" s="91"/>
      <c r="I32" s="91"/>
      <c r="J32" s="79">
        <v>0.63</v>
      </c>
      <c r="K32" s="44" t="s">
        <v>397</v>
      </c>
      <c r="L32" s="91"/>
      <c r="M32" s="91"/>
      <c r="N32" s="91"/>
      <c r="O32" s="91"/>
      <c r="P32" s="91"/>
      <c r="Q32" s="91"/>
      <c r="R32" s="91"/>
      <c r="S32" s="91"/>
      <c r="T32" s="98"/>
      <c r="U32" s="99"/>
      <c r="V32" s="82">
        <v>2.2000000000000002</v>
      </c>
      <c r="W32" s="82" t="s">
        <v>424</v>
      </c>
      <c r="X32" s="94"/>
      <c r="Y32" s="91"/>
      <c r="Z32" s="91"/>
      <c r="AA32" s="91"/>
      <c r="AB32" s="91"/>
      <c r="AC32" s="91"/>
      <c r="AD32" s="91"/>
      <c r="AE32" s="91"/>
      <c r="AF32" s="284">
        <v>2</v>
      </c>
      <c r="AG32" s="285" t="s">
        <v>609</v>
      </c>
    </row>
    <row r="33" spans="1:33" ht="44.25" customHeight="1" x14ac:dyDescent="0.25">
      <c r="A33" s="221"/>
      <c r="B33" s="221"/>
      <c r="C33" s="178"/>
      <c r="D33" s="91"/>
      <c r="E33" s="91"/>
      <c r="F33" s="91"/>
      <c r="G33" s="91"/>
      <c r="H33" s="91"/>
      <c r="I33" s="91"/>
      <c r="J33" s="79"/>
      <c r="K33" s="44"/>
      <c r="L33" s="91"/>
      <c r="M33" s="91"/>
      <c r="N33" s="91"/>
      <c r="O33" s="91"/>
      <c r="P33" s="91"/>
      <c r="Q33" s="91"/>
      <c r="R33" s="91"/>
      <c r="S33" s="91"/>
      <c r="T33" s="98"/>
      <c r="U33" s="99"/>
      <c r="V33" s="82">
        <v>1.4</v>
      </c>
      <c r="W33" s="82" t="s">
        <v>425</v>
      </c>
      <c r="X33" s="94"/>
      <c r="Y33" s="91"/>
      <c r="Z33" s="91"/>
      <c r="AA33" s="91"/>
      <c r="AB33" s="91"/>
      <c r="AC33" s="91"/>
      <c r="AD33" s="91"/>
      <c r="AE33" s="91"/>
      <c r="AF33" s="284">
        <v>1</v>
      </c>
      <c r="AG33" s="284" t="s">
        <v>443</v>
      </c>
    </row>
    <row r="34" spans="1:33" ht="29.25" customHeight="1" x14ac:dyDescent="0.25">
      <c r="A34" s="221"/>
      <c r="B34" s="221"/>
      <c r="C34" s="178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8"/>
      <c r="U34" s="99"/>
      <c r="V34" s="82">
        <v>1.3</v>
      </c>
      <c r="W34" s="82" t="s">
        <v>426</v>
      </c>
      <c r="X34" s="94"/>
      <c r="Y34" s="91"/>
      <c r="Z34" s="91"/>
      <c r="AA34" s="91"/>
      <c r="AB34" s="91"/>
      <c r="AC34" s="91"/>
      <c r="AD34" s="91"/>
      <c r="AE34" s="91"/>
      <c r="AF34" s="284">
        <v>1</v>
      </c>
      <c r="AG34" s="284" t="s">
        <v>610</v>
      </c>
    </row>
    <row r="35" spans="1:33" ht="34.5" customHeight="1" x14ac:dyDescent="0.25">
      <c r="A35" s="221"/>
      <c r="B35" s="221"/>
      <c r="C35" s="178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8"/>
      <c r="U35" s="99"/>
      <c r="V35" s="82">
        <v>1.2</v>
      </c>
      <c r="W35" s="82" t="s">
        <v>427</v>
      </c>
      <c r="X35" s="94"/>
      <c r="Y35" s="91"/>
      <c r="Z35" s="91"/>
      <c r="AA35" s="91"/>
      <c r="AB35" s="91"/>
      <c r="AC35" s="91"/>
      <c r="AD35" s="91"/>
      <c r="AE35" s="91"/>
      <c r="AF35" s="284">
        <v>1</v>
      </c>
      <c r="AG35" s="284" t="s">
        <v>611</v>
      </c>
    </row>
    <row r="36" spans="1:33" ht="15.75" x14ac:dyDescent="0.25">
      <c r="A36" s="221"/>
      <c r="B36" s="221"/>
      <c r="C36" s="178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8"/>
      <c r="U36" s="99"/>
      <c r="V36" s="82">
        <v>0.68</v>
      </c>
      <c r="W36" s="82" t="s">
        <v>428</v>
      </c>
      <c r="X36" s="94"/>
      <c r="Y36" s="91"/>
      <c r="Z36" s="91"/>
      <c r="AA36" s="91"/>
      <c r="AB36" s="91"/>
      <c r="AC36" s="91"/>
      <c r="AD36" s="91"/>
      <c r="AE36" s="91"/>
      <c r="AF36" s="284">
        <v>2</v>
      </c>
      <c r="AG36" s="284" t="s">
        <v>612</v>
      </c>
    </row>
    <row r="37" spans="1:33" ht="47.25" x14ac:dyDescent="0.25">
      <c r="A37" s="221"/>
      <c r="B37" s="221"/>
      <c r="C37" s="178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8"/>
      <c r="U37" s="99"/>
      <c r="V37" s="82">
        <v>2.5</v>
      </c>
      <c r="W37" s="82" t="s">
        <v>429</v>
      </c>
      <c r="X37" s="94"/>
      <c r="Y37" s="91"/>
      <c r="Z37" s="91"/>
      <c r="AA37" s="91"/>
      <c r="AB37" s="91"/>
      <c r="AC37" s="91"/>
      <c r="AD37" s="91"/>
      <c r="AE37" s="91"/>
      <c r="AF37" s="284">
        <v>2</v>
      </c>
      <c r="AG37" s="284" t="s">
        <v>613</v>
      </c>
    </row>
    <row r="38" spans="1:33" ht="15.75" x14ac:dyDescent="0.25">
      <c r="A38" s="221"/>
      <c r="B38" s="221"/>
      <c r="C38" s="17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8"/>
      <c r="U38" s="99"/>
      <c r="V38" s="82">
        <v>3.82</v>
      </c>
      <c r="W38" s="82" t="s">
        <v>430</v>
      </c>
      <c r="X38" s="94"/>
      <c r="Y38" s="91"/>
      <c r="Z38" s="91"/>
      <c r="AA38" s="91"/>
      <c r="AB38" s="91"/>
      <c r="AC38" s="91"/>
      <c r="AD38" s="91"/>
      <c r="AE38" s="91"/>
      <c r="AF38" s="284">
        <v>1</v>
      </c>
      <c r="AG38" s="284" t="s">
        <v>463</v>
      </c>
    </row>
    <row r="39" spans="1:33" ht="31.5" x14ac:dyDescent="0.25">
      <c r="A39" s="221"/>
      <c r="B39" s="221"/>
      <c r="C39" s="178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8"/>
      <c r="U39" s="99"/>
      <c r="V39" s="82">
        <v>1.1499999999999999</v>
      </c>
      <c r="W39" s="82" t="s">
        <v>431</v>
      </c>
      <c r="X39" s="94"/>
      <c r="Y39" s="91"/>
      <c r="Z39" s="91"/>
      <c r="AA39" s="91"/>
      <c r="AB39" s="91"/>
      <c r="AC39" s="91"/>
      <c r="AD39" s="91"/>
      <c r="AE39" s="91"/>
      <c r="AF39" s="284">
        <v>2</v>
      </c>
      <c r="AG39" s="285" t="s">
        <v>614</v>
      </c>
    </row>
    <row r="40" spans="1:33" ht="15.75" x14ac:dyDescent="0.25">
      <c r="A40" s="221"/>
      <c r="B40" s="221"/>
      <c r="C40" s="178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8"/>
      <c r="U40" s="99"/>
      <c r="V40" s="82">
        <v>1.1599999999999999</v>
      </c>
      <c r="W40" s="82" t="s">
        <v>432</v>
      </c>
      <c r="X40" s="94"/>
      <c r="Y40" s="91"/>
      <c r="Z40" s="91"/>
      <c r="AA40" s="91"/>
      <c r="AB40" s="91"/>
      <c r="AC40" s="91"/>
      <c r="AD40" s="91"/>
      <c r="AE40" s="91"/>
      <c r="AF40" s="284">
        <v>1</v>
      </c>
      <c r="AG40" s="284" t="s">
        <v>615</v>
      </c>
    </row>
    <row r="41" spans="1:33" ht="15.75" x14ac:dyDescent="0.25">
      <c r="A41" s="221"/>
      <c r="B41" s="221"/>
      <c r="C41" s="178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8"/>
      <c r="U41" s="99"/>
      <c r="V41" s="82">
        <v>1.6</v>
      </c>
      <c r="W41" s="82" t="s">
        <v>433</v>
      </c>
      <c r="X41" s="94"/>
      <c r="Y41" s="91"/>
      <c r="Z41" s="91"/>
      <c r="AA41" s="91"/>
      <c r="AB41" s="91"/>
      <c r="AC41" s="91"/>
      <c r="AD41" s="91"/>
      <c r="AE41" s="91"/>
      <c r="AF41" s="284">
        <v>1</v>
      </c>
      <c r="AG41" s="284" t="s">
        <v>616</v>
      </c>
    </row>
    <row r="42" spans="1:33" ht="47.25" x14ac:dyDescent="0.25">
      <c r="A42" s="221"/>
      <c r="B42" s="221"/>
      <c r="C42" s="178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8"/>
      <c r="U42" s="99"/>
      <c r="V42" s="76">
        <v>3.19</v>
      </c>
      <c r="W42" s="76" t="s">
        <v>434</v>
      </c>
      <c r="X42" s="94"/>
      <c r="Y42" s="91"/>
      <c r="Z42" s="91"/>
      <c r="AA42" s="91"/>
      <c r="AB42" s="91"/>
      <c r="AC42" s="91"/>
      <c r="AD42" s="91"/>
      <c r="AE42" s="91"/>
      <c r="AF42" s="284">
        <v>1</v>
      </c>
      <c r="AG42" s="284" t="s">
        <v>617</v>
      </c>
    </row>
    <row r="43" spans="1:33" ht="15.75" x14ac:dyDescent="0.25">
      <c r="A43" s="221"/>
      <c r="B43" s="221"/>
      <c r="C43" s="178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8"/>
      <c r="U43" s="99"/>
      <c r="V43" s="81">
        <v>1.72E-2</v>
      </c>
      <c r="W43" s="81" t="s">
        <v>152</v>
      </c>
      <c r="X43" s="94"/>
      <c r="Y43" s="91"/>
      <c r="Z43" s="91"/>
      <c r="AA43" s="91"/>
      <c r="AB43" s="91"/>
      <c r="AC43" s="91"/>
      <c r="AD43" s="91"/>
      <c r="AE43" s="91"/>
      <c r="AF43" s="284">
        <v>1</v>
      </c>
      <c r="AG43" s="284" t="s">
        <v>618</v>
      </c>
    </row>
    <row r="44" spans="1:33" ht="29.25" customHeight="1" x14ac:dyDescent="0.25">
      <c r="A44" s="221"/>
      <c r="B44" s="221"/>
      <c r="C44" s="178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8"/>
      <c r="U44" s="99"/>
      <c r="V44" s="81">
        <v>0.40899999999999997</v>
      </c>
      <c r="W44" s="81" t="s">
        <v>460</v>
      </c>
      <c r="X44" s="94"/>
      <c r="Y44" s="91"/>
      <c r="Z44" s="91"/>
      <c r="AA44" s="91"/>
      <c r="AB44" s="91"/>
      <c r="AC44" s="91"/>
      <c r="AD44" s="91"/>
      <c r="AE44" s="91"/>
      <c r="AF44" s="284">
        <v>1</v>
      </c>
      <c r="AG44" s="284" t="s">
        <v>619</v>
      </c>
    </row>
    <row r="45" spans="1:33" ht="31.5" x14ac:dyDescent="0.25">
      <c r="A45" s="221"/>
      <c r="B45" s="221"/>
      <c r="C45" s="178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8"/>
      <c r="U45" s="99"/>
      <c r="V45" s="187">
        <v>1.4</v>
      </c>
      <c r="W45" s="81" t="s">
        <v>461</v>
      </c>
      <c r="X45" s="94"/>
      <c r="Y45" s="91"/>
      <c r="Z45" s="91"/>
      <c r="AA45" s="91"/>
      <c r="AB45" s="91"/>
      <c r="AC45" s="91"/>
      <c r="AD45" s="91"/>
      <c r="AE45" s="91"/>
      <c r="AF45" s="284">
        <v>1</v>
      </c>
      <c r="AG45" s="284" t="s">
        <v>152</v>
      </c>
    </row>
    <row r="46" spans="1:33" ht="31.5" x14ac:dyDescent="0.25">
      <c r="A46" s="221"/>
      <c r="B46" s="221"/>
      <c r="C46" s="178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8"/>
      <c r="U46" s="99"/>
      <c r="V46" s="187"/>
      <c r="W46" s="81" t="s">
        <v>462</v>
      </c>
      <c r="X46" s="94"/>
      <c r="Y46" s="91"/>
      <c r="Z46" s="91"/>
      <c r="AA46" s="91"/>
      <c r="AB46" s="91"/>
      <c r="AC46" s="91"/>
      <c r="AD46" s="91"/>
      <c r="AE46" s="91"/>
      <c r="AF46" s="284">
        <v>2</v>
      </c>
      <c r="AG46" s="284" t="s">
        <v>620</v>
      </c>
    </row>
    <row r="47" spans="1:33" ht="15.75" x14ac:dyDescent="0.25">
      <c r="A47" s="221"/>
      <c r="B47" s="221"/>
      <c r="C47" s="178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8"/>
      <c r="U47" s="99"/>
      <c r="V47" s="187"/>
      <c r="W47" s="81" t="s">
        <v>463</v>
      </c>
      <c r="X47" s="94"/>
      <c r="Y47" s="91"/>
      <c r="Z47" s="91"/>
      <c r="AA47" s="91"/>
      <c r="AB47" s="91"/>
      <c r="AC47" s="91"/>
      <c r="AD47" s="91"/>
      <c r="AE47" s="91"/>
      <c r="AF47" s="284">
        <v>1</v>
      </c>
      <c r="AG47" s="284" t="s">
        <v>621</v>
      </c>
    </row>
    <row r="48" spans="1:33" ht="15.75" x14ac:dyDescent="0.25">
      <c r="A48" s="221"/>
      <c r="B48" s="221"/>
      <c r="C48" s="178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8"/>
      <c r="U48" s="99"/>
      <c r="V48" s="187"/>
      <c r="W48" s="81" t="s">
        <v>464</v>
      </c>
      <c r="X48" s="94"/>
      <c r="Y48" s="91"/>
      <c r="Z48" s="91"/>
      <c r="AA48" s="91"/>
      <c r="AB48" s="91"/>
      <c r="AC48" s="91"/>
      <c r="AD48" s="91"/>
      <c r="AE48" s="91"/>
      <c r="AF48" s="284"/>
      <c r="AG48" s="284"/>
    </row>
    <row r="49" spans="1:33" ht="44.25" customHeight="1" x14ac:dyDescent="0.25">
      <c r="A49" s="221"/>
      <c r="B49" s="221"/>
      <c r="C49" s="178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8"/>
      <c r="U49" s="99"/>
      <c r="V49" s="81">
        <v>0.57999999999999996</v>
      </c>
      <c r="W49" s="81" t="s">
        <v>465</v>
      </c>
      <c r="X49" s="94"/>
      <c r="Y49" s="91"/>
      <c r="Z49" s="91"/>
      <c r="AA49" s="91"/>
      <c r="AB49" s="91"/>
      <c r="AC49" s="91"/>
      <c r="AD49" s="91"/>
      <c r="AE49" s="91"/>
      <c r="AF49" s="284"/>
      <c r="AG49" s="284"/>
    </row>
    <row r="50" spans="1:33" ht="15.75" x14ac:dyDescent="0.25">
      <c r="A50" s="221"/>
      <c r="B50" s="221"/>
      <c r="C50" s="178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8"/>
      <c r="U50" s="99"/>
      <c r="V50" s="81">
        <v>0.81</v>
      </c>
      <c r="W50" s="81" t="s">
        <v>466</v>
      </c>
      <c r="X50" s="94"/>
      <c r="Y50" s="91"/>
      <c r="Z50" s="91"/>
      <c r="AA50" s="91"/>
      <c r="AB50" s="91"/>
      <c r="AC50" s="91"/>
      <c r="AD50" s="91"/>
      <c r="AE50" s="91"/>
      <c r="AF50" s="284"/>
      <c r="AG50" s="284"/>
    </row>
    <row r="51" spans="1:33" ht="31.5" x14ac:dyDescent="0.25">
      <c r="A51" s="221"/>
      <c r="B51" s="221"/>
      <c r="C51" s="178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8"/>
      <c r="U51" s="99"/>
      <c r="V51" s="81">
        <v>1.0900000000000001</v>
      </c>
      <c r="W51" s="81" t="s">
        <v>467</v>
      </c>
      <c r="X51" s="94"/>
      <c r="Y51" s="91"/>
      <c r="Z51" s="91"/>
      <c r="AA51" s="91"/>
      <c r="AB51" s="91"/>
      <c r="AC51" s="91"/>
      <c r="AD51" s="91"/>
      <c r="AE51" s="91"/>
      <c r="AF51" s="284"/>
      <c r="AG51" s="284"/>
    </row>
    <row r="52" spans="1:33" ht="15.75" x14ac:dyDescent="0.25">
      <c r="A52" s="221"/>
      <c r="B52" s="221"/>
      <c r="C52" s="178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8"/>
      <c r="U52" s="99"/>
      <c r="V52" s="187">
        <v>2.2999999999999998</v>
      </c>
      <c r="W52" s="81" t="s">
        <v>468</v>
      </c>
      <c r="X52" s="94"/>
      <c r="Y52" s="91"/>
      <c r="Z52" s="91"/>
      <c r="AA52" s="91"/>
      <c r="AB52" s="91"/>
      <c r="AC52" s="91"/>
      <c r="AD52" s="91"/>
      <c r="AE52" s="91"/>
      <c r="AF52" s="284"/>
      <c r="AG52" s="284"/>
    </row>
    <row r="53" spans="1:33" ht="15.75" x14ac:dyDescent="0.25">
      <c r="A53" s="221"/>
      <c r="B53" s="221"/>
      <c r="C53" s="178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8"/>
      <c r="U53" s="99"/>
      <c r="V53" s="187"/>
      <c r="W53" s="81" t="s">
        <v>469</v>
      </c>
      <c r="X53" s="94"/>
      <c r="Y53" s="91"/>
      <c r="Z53" s="91"/>
      <c r="AA53" s="91"/>
      <c r="AB53" s="91"/>
      <c r="AC53" s="91"/>
      <c r="AD53" s="91"/>
      <c r="AE53" s="91"/>
      <c r="AF53" s="284"/>
      <c r="AG53" s="284"/>
    </row>
    <row r="54" spans="1:33" ht="15.75" x14ac:dyDescent="0.25">
      <c r="A54" s="221"/>
      <c r="B54" s="221"/>
      <c r="C54" s="178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8"/>
      <c r="U54" s="99"/>
      <c r="V54" s="187"/>
      <c r="W54" s="81" t="s">
        <v>470</v>
      </c>
      <c r="X54" s="94"/>
      <c r="Y54" s="91"/>
      <c r="Z54" s="91"/>
      <c r="AA54" s="91"/>
      <c r="AB54" s="91"/>
      <c r="AC54" s="91"/>
      <c r="AD54" s="91"/>
      <c r="AE54" s="91"/>
      <c r="AF54" s="284"/>
      <c r="AG54" s="284"/>
    </row>
    <row r="55" spans="1:33" ht="31.5" x14ac:dyDescent="0.25">
      <c r="A55" s="221"/>
      <c r="B55" s="221"/>
      <c r="C55" s="178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8"/>
      <c r="U55" s="99"/>
      <c r="V55" s="187"/>
      <c r="W55" s="81" t="s">
        <v>471</v>
      </c>
      <c r="X55" s="94"/>
      <c r="Y55" s="91"/>
      <c r="Z55" s="91"/>
      <c r="AA55" s="91"/>
      <c r="AB55" s="91"/>
      <c r="AC55" s="91"/>
      <c r="AD55" s="91"/>
      <c r="AE55" s="91"/>
      <c r="AF55" s="284"/>
      <c r="AG55" s="284"/>
    </row>
    <row r="56" spans="1:33" ht="34.5" customHeight="1" x14ac:dyDescent="0.25">
      <c r="A56" s="221"/>
      <c r="B56" s="221"/>
      <c r="C56" s="178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8"/>
      <c r="U56" s="99"/>
      <c r="V56" s="187"/>
      <c r="W56" s="81" t="s">
        <v>472</v>
      </c>
      <c r="X56" s="94"/>
      <c r="Y56" s="91"/>
      <c r="Z56" s="91"/>
      <c r="AA56" s="91"/>
      <c r="AB56" s="91"/>
      <c r="AC56" s="91"/>
      <c r="AD56" s="91"/>
      <c r="AE56" s="91"/>
      <c r="AF56" s="284"/>
      <c r="AG56" s="284"/>
    </row>
    <row r="57" spans="1:33" ht="15.75" x14ac:dyDescent="0.25">
      <c r="A57" s="221"/>
      <c r="B57" s="221"/>
      <c r="C57" s="178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8"/>
      <c r="U57" s="99"/>
      <c r="V57" s="82">
        <v>0.24</v>
      </c>
      <c r="W57" s="81" t="s">
        <v>473</v>
      </c>
      <c r="X57" s="94"/>
      <c r="Y57" s="91"/>
      <c r="Z57" s="91"/>
      <c r="AA57" s="91"/>
      <c r="AB57" s="91"/>
      <c r="AC57" s="91"/>
      <c r="AD57" s="91"/>
      <c r="AE57" s="91"/>
      <c r="AF57" s="284"/>
      <c r="AG57" s="284"/>
    </row>
    <row r="58" spans="1:33" ht="31.5" x14ac:dyDescent="0.25">
      <c r="A58" s="221"/>
      <c r="B58" s="221"/>
      <c r="C58" s="178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8"/>
      <c r="U58" s="99"/>
      <c r="V58" s="187">
        <v>16.696999999999999</v>
      </c>
      <c r="W58" s="81" t="s">
        <v>474</v>
      </c>
      <c r="X58" s="94"/>
      <c r="Y58" s="91"/>
      <c r="Z58" s="91"/>
      <c r="AA58" s="91"/>
      <c r="AB58" s="91"/>
      <c r="AC58" s="91"/>
      <c r="AD58" s="91"/>
      <c r="AE58" s="91"/>
      <c r="AF58" s="284"/>
      <c r="AG58" s="284"/>
    </row>
    <row r="59" spans="1:33" ht="31.5" x14ac:dyDescent="0.25">
      <c r="A59" s="221"/>
      <c r="B59" s="221"/>
      <c r="C59" s="178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8"/>
      <c r="U59" s="99"/>
      <c r="V59" s="187"/>
      <c r="W59" s="81" t="s">
        <v>475</v>
      </c>
      <c r="X59" s="94"/>
      <c r="Y59" s="91"/>
      <c r="Z59" s="91"/>
      <c r="AA59" s="91"/>
      <c r="AB59" s="91"/>
      <c r="AC59" s="91"/>
      <c r="AD59" s="91"/>
      <c r="AE59" s="91"/>
      <c r="AF59" s="284"/>
      <c r="AG59" s="284"/>
    </row>
    <row r="60" spans="1:33" ht="30.75" customHeight="1" x14ac:dyDescent="0.25">
      <c r="A60" s="221"/>
      <c r="B60" s="221"/>
      <c r="C60" s="178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8"/>
      <c r="U60" s="99"/>
      <c r="V60" s="187"/>
      <c r="W60" s="81" t="s">
        <v>476</v>
      </c>
      <c r="X60" s="94"/>
      <c r="Y60" s="91"/>
      <c r="Z60" s="91"/>
      <c r="AA60" s="91"/>
      <c r="AB60" s="91"/>
      <c r="AC60" s="91"/>
      <c r="AD60" s="91"/>
      <c r="AE60" s="91"/>
      <c r="AF60" s="284"/>
      <c r="AG60" s="284"/>
    </row>
    <row r="61" spans="1:33" ht="31.5" x14ac:dyDescent="0.25">
      <c r="A61" s="221"/>
      <c r="B61" s="221"/>
      <c r="C61" s="178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8"/>
      <c r="U61" s="99"/>
      <c r="V61" s="187"/>
      <c r="W61" s="81" t="s">
        <v>477</v>
      </c>
      <c r="X61" s="94"/>
      <c r="Y61" s="91"/>
      <c r="Z61" s="91"/>
      <c r="AA61" s="91"/>
      <c r="AB61" s="91"/>
      <c r="AC61" s="91"/>
      <c r="AD61" s="91"/>
      <c r="AE61" s="91"/>
      <c r="AF61" s="284"/>
      <c r="AG61" s="284"/>
    </row>
    <row r="62" spans="1:33" ht="47.25" x14ac:dyDescent="0.25">
      <c r="A62" s="221"/>
      <c r="B62" s="221"/>
      <c r="C62" s="178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8"/>
      <c r="U62" s="99"/>
      <c r="V62" s="187"/>
      <c r="W62" s="81" t="s">
        <v>478</v>
      </c>
      <c r="X62" s="94"/>
      <c r="Y62" s="91"/>
      <c r="Z62" s="91"/>
      <c r="AA62" s="91"/>
      <c r="AB62" s="91"/>
      <c r="AC62" s="91"/>
      <c r="AD62" s="91"/>
      <c r="AE62" s="91"/>
      <c r="AF62" s="284"/>
      <c r="AG62" s="284"/>
    </row>
    <row r="63" spans="1:33" ht="30.75" customHeight="1" x14ac:dyDescent="0.25">
      <c r="A63" s="221"/>
      <c r="B63" s="221"/>
      <c r="C63" s="178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8"/>
      <c r="U63" s="99"/>
      <c r="V63" s="187"/>
      <c r="W63" s="81" t="s">
        <v>479</v>
      </c>
      <c r="X63" s="94"/>
      <c r="Y63" s="91"/>
      <c r="Z63" s="91"/>
      <c r="AA63" s="91"/>
      <c r="AB63" s="91"/>
      <c r="AC63" s="91"/>
      <c r="AD63" s="91"/>
      <c r="AE63" s="91"/>
      <c r="AF63" s="284"/>
      <c r="AG63" s="284"/>
    </row>
    <row r="64" spans="1:33" ht="15.75" x14ac:dyDescent="0.25">
      <c r="A64" s="221"/>
      <c r="B64" s="221"/>
      <c r="C64" s="178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8"/>
      <c r="U64" s="99"/>
      <c r="V64" s="187"/>
      <c r="W64" s="81" t="s">
        <v>480</v>
      </c>
      <c r="X64" s="94"/>
      <c r="Y64" s="91"/>
      <c r="Z64" s="91"/>
      <c r="AA64" s="91"/>
      <c r="AB64" s="91"/>
      <c r="AC64" s="91"/>
      <c r="AD64" s="91"/>
      <c r="AE64" s="91"/>
      <c r="AF64" s="284"/>
      <c r="AG64" s="284"/>
    </row>
    <row r="65" spans="1:33" ht="32.25" customHeight="1" x14ac:dyDescent="0.25">
      <c r="A65" s="221"/>
      <c r="B65" s="221"/>
      <c r="C65" s="178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8"/>
      <c r="U65" s="99"/>
      <c r="V65" s="187"/>
      <c r="W65" s="81" t="s">
        <v>481</v>
      </c>
      <c r="X65" s="94"/>
      <c r="Y65" s="91"/>
      <c r="Z65" s="91"/>
      <c r="AA65" s="91"/>
      <c r="AB65" s="91"/>
      <c r="AC65" s="91"/>
      <c r="AD65" s="91"/>
      <c r="AE65" s="91"/>
      <c r="AF65" s="284"/>
      <c r="AG65" s="284"/>
    </row>
    <row r="66" spans="1:33" ht="33" customHeight="1" x14ac:dyDescent="0.25">
      <c r="A66" s="221"/>
      <c r="B66" s="221"/>
      <c r="C66" s="178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8"/>
      <c r="U66" s="99"/>
      <c r="V66" s="187"/>
      <c r="W66" s="81" t="s">
        <v>482</v>
      </c>
      <c r="X66" s="94"/>
      <c r="Y66" s="91"/>
      <c r="Z66" s="91"/>
      <c r="AA66" s="91"/>
      <c r="AB66" s="91"/>
      <c r="AC66" s="91"/>
      <c r="AD66" s="91"/>
      <c r="AE66" s="91"/>
      <c r="AF66" s="284"/>
      <c r="AG66" s="284"/>
    </row>
    <row r="67" spans="1:33" ht="63" x14ac:dyDescent="0.25">
      <c r="A67" s="221"/>
      <c r="B67" s="221"/>
      <c r="C67" s="178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8"/>
      <c r="U67" s="99"/>
      <c r="V67" s="187">
        <v>8.36</v>
      </c>
      <c r="W67" s="81" t="s">
        <v>483</v>
      </c>
      <c r="X67" s="94"/>
      <c r="Y67" s="91"/>
      <c r="Z67" s="91"/>
      <c r="AA67" s="91"/>
      <c r="AB67" s="91"/>
      <c r="AC67" s="91"/>
      <c r="AD67" s="91"/>
      <c r="AE67" s="91"/>
      <c r="AF67" s="284"/>
      <c r="AG67" s="284"/>
    </row>
    <row r="68" spans="1:33" ht="15.75" x14ac:dyDescent="0.25">
      <c r="A68" s="221"/>
      <c r="B68" s="221"/>
      <c r="C68" s="178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8"/>
      <c r="U68" s="99"/>
      <c r="V68" s="187"/>
      <c r="W68" s="81" t="s">
        <v>485</v>
      </c>
      <c r="X68" s="94"/>
      <c r="Y68" s="91"/>
      <c r="Z68" s="91"/>
      <c r="AA68" s="91"/>
      <c r="AB68" s="91"/>
      <c r="AC68" s="91"/>
      <c r="AD68" s="91"/>
      <c r="AE68" s="91"/>
      <c r="AF68" s="284"/>
      <c r="AG68" s="284"/>
    </row>
    <row r="69" spans="1:33" ht="48" customHeight="1" x14ac:dyDescent="0.25">
      <c r="A69" s="221"/>
      <c r="B69" s="221"/>
      <c r="C69" s="178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8"/>
      <c r="U69" s="99"/>
      <c r="V69" s="187"/>
      <c r="W69" s="81" t="s">
        <v>484</v>
      </c>
      <c r="X69" s="94"/>
      <c r="Y69" s="91"/>
      <c r="Z69" s="91"/>
      <c r="AA69" s="91"/>
      <c r="AB69" s="91"/>
      <c r="AC69" s="91"/>
      <c r="AD69" s="91"/>
      <c r="AE69" s="91"/>
      <c r="AF69" s="284"/>
      <c r="AG69" s="284"/>
    </row>
    <row r="70" spans="1:33" ht="47.25" x14ac:dyDescent="0.25">
      <c r="A70" s="221"/>
      <c r="B70" s="221"/>
      <c r="C70" s="178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8"/>
      <c r="U70" s="99"/>
      <c r="V70" s="187"/>
      <c r="W70" s="81" t="s">
        <v>486</v>
      </c>
      <c r="X70" s="94"/>
      <c r="Y70" s="91"/>
      <c r="Z70" s="91"/>
      <c r="AA70" s="91"/>
      <c r="AB70" s="91"/>
      <c r="AC70" s="91"/>
      <c r="AD70" s="91"/>
      <c r="AE70" s="91"/>
      <c r="AF70" s="284"/>
      <c r="AG70" s="284"/>
    </row>
    <row r="71" spans="1:33" ht="63" x14ac:dyDescent="0.25">
      <c r="A71" s="221"/>
      <c r="B71" s="221"/>
      <c r="C71" s="178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8"/>
      <c r="U71" s="99"/>
      <c r="V71" s="187"/>
      <c r="W71" s="81" t="s">
        <v>487</v>
      </c>
      <c r="X71" s="94"/>
      <c r="Y71" s="91"/>
      <c r="Z71" s="91"/>
      <c r="AA71" s="91"/>
      <c r="AB71" s="91"/>
      <c r="AC71" s="91"/>
      <c r="AD71" s="91"/>
      <c r="AE71" s="91"/>
      <c r="AF71" s="284"/>
      <c r="AG71" s="284"/>
    </row>
    <row r="72" spans="1:33" ht="31.5" x14ac:dyDescent="0.25">
      <c r="A72" s="222"/>
      <c r="B72" s="222"/>
      <c r="C72" s="179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8"/>
      <c r="U72" s="99"/>
      <c r="V72" s="82">
        <v>0.1</v>
      </c>
      <c r="W72" s="81" t="s">
        <v>488</v>
      </c>
      <c r="X72" s="94"/>
      <c r="Y72" s="91"/>
      <c r="Z72" s="91"/>
      <c r="AA72" s="91"/>
      <c r="AB72" s="91"/>
      <c r="AC72" s="91"/>
      <c r="AD72" s="91"/>
      <c r="AE72" s="91"/>
      <c r="AF72" s="284"/>
      <c r="AG72" s="284"/>
    </row>
    <row r="73" spans="1:33" ht="31.5" x14ac:dyDescent="0.25">
      <c r="A73" s="226">
        <v>2</v>
      </c>
      <c r="B73" s="226">
        <v>2025</v>
      </c>
      <c r="C73" s="223" t="s">
        <v>116</v>
      </c>
      <c r="D73" s="91"/>
      <c r="E73" s="91"/>
      <c r="F73" s="101">
        <v>0.4</v>
      </c>
      <c r="G73" s="101" t="s">
        <v>495</v>
      </c>
      <c r="H73" s="91"/>
      <c r="I73" s="91"/>
      <c r="J73" s="102">
        <v>1.5</v>
      </c>
      <c r="K73" s="102" t="s">
        <v>496</v>
      </c>
      <c r="L73" s="91"/>
      <c r="M73" s="91"/>
      <c r="N73" s="91"/>
      <c r="O73" s="91"/>
      <c r="P73" s="91"/>
      <c r="Q73" s="91"/>
      <c r="R73" s="91"/>
      <c r="S73" s="91"/>
      <c r="T73" s="82">
        <v>1.7</v>
      </c>
      <c r="U73" s="82" t="s">
        <v>398</v>
      </c>
      <c r="V73" s="103">
        <v>0.4</v>
      </c>
      <c r="W73" s="104" t="s">
        <v>374</v>
      </c>
      <c r="X73" s="91"/>
      <c r="Y73" s="91"/>
      <c r="Z73" s="89">
        <v>1</v>
      </c>
      <c r="AA73" s="82" t="s">
        <v>435</v>
      </c>
      <c r="AB73" s="90">
        <v>1</v>
      </c>
      <c r="AC73" s="82" t="s">
        <v>436</v>
      </c>
      <c r="AD73" s="86">
        <v>0.2</v>
      </c>
      <c r="AE73" s="44" t="s">
        <v>459</v>
      </c>
      <c r="AF73" s="287">
        <v>1</v>
      </c>
      <c r="AG73" s="283" t="s">
        <v>435</v>
      </c>
    </row>
    <row r="74" spans="1:33" ht="47.25" x14ac:dyDescent="0.25">
      <c r="A74" s="227"/>
      <c r="B74" s="227"/>
      <c r="C74" s="224"/>
      <c r="D74" s="91"/>
      <c r="E74" s="91"/>
      <c r="F74" s="101">
        <v>3.1</v>
      </c>
      <c r="G74" s="101" t="s">
        <v>494</v>
      </c>
      <c r="H74" s="91"/>
      <c r="I74" s="91"/>
      <c r="J74" s="102">
        <v>1.3</v>
      </c>
      <c r="K74" s="102" t="s">
        <v>497</v>
      </c>
      <c r="L74" s="91"/>
      <c r="M74" s="91"/>
      <c r="N74" s="91"/>
      <c r="O74" s="91"/>
      <c r="P74" s="91"/>
      <c r="Q74" s="91"/>
      <c r="R74" s="91"/>
      <c r="S74" s="91"/>
      <c r="T74" s="86">
        <v>1</v>
      </c>
      <c r="U74" s="82" t="s">
        <v>400</v>
      </c>
      <c r="V74" s="86">
        <v>1.3</v>
      </c>
      <c r="W74" s="44" t="s">
        <v>375</v>
      </c>
      <c r="X74" s="91"/>
      <c r="Y74" s="91"/>
      <c r="Z74" s="89">
        <v>1</v>
      </c>
      <c r="AA74" s="82" t="s">
        <v>437</v>
      </c>
      <c r="AB74" s="90">
        <v>1</v>
      </c>
      <c r="AC74" s="82" t="s">
        <v>438</v>
      </c>
      <c r="AD74" s="88"/>
      <c r="AE74" s="79"/>
      <c r="AF74" s="287">
        <v>1</v>
      </c>
      <c r="AG74" s="283" t="s">
        <v>437</v>
      </c>
    </row>
    <row r="75" spans="1:33" ht="78.75" x14ac:dyDescent="0.25">
      <c r="A75" s="227"/>
      <c r="B75" s="227"/>
      <c r="C75" s="224"/>
      <c r="D75" s="91"/>
      <c r="E75" s="91"/>
      <c r="F75" s="101"/>
      <c r="G75" s="101"/>
      <c r="H75" s="91"/>
      <c r="I75" s="91"/>
      <c r="J75" s="102">
        <v>1.44</v>
      </c>
      <c r="K75" s="102" t="s">
        <v>498</v>
      </c>
      <c r="L75" s="91"/>
      <c r="M75" s="91"/>
      <c r="N75" s="91"/>
      <c r="O75" s="91"/>
      <c r="P75" s="91"/>
      <c r="Q75" s="91"/>
      <c r="R75" s="91"/>
      <c r="S75" s="91"/>
      <c r="T75" s="82">
        <v>18.899999999999999</v>
      </c>
      <c r="U75" s="82" t="s">
        <v>402</v>
      </c>
      <c r="V75" s="86">
        <v>1.5</v>
      </c>
      <c r="W75" s="44" t="s">
        <v>376</v>
      </c>
      <c r="X75" s="91"/>
      <c r="Y75" s="91"/>
      <c r="Z75" s="89">
        <v>1</v>
      </c>
      <c r="AA75" s="82" t="s">
        <v>439</v>
      </c>
      <c r="AB75" s="95"/>
      <c r="AC75" s="96"/>
      <c r="AD75" s="91"/>
      <c r="AE75" s="91"/>
      <c r="AF75" s="287">
        <v>1</v>
      </c>
      <c r="AG75" s="283" t="s">
        <v>439</v>
      </c>
    </row>
    <row r="76" spans="1:33" ht="63" x14ac:dyDescent="0.25">
      <c r="A76" s="227"/>
      <c r="B76" s="227"/>
      <c r="C76" s="224"/>
      <c r="D76" s="91"/>
      <c r="E76" s="91"/>
      <c r="F76" s="101"/>
      <c r="G76" s="101"/>
      <c r="H76" s="91"/>
      <c r="I76" s="91"/>
      <c r="J76" s="102">
        <v>1.3</v>
      </c>
      <c r="K76" s="102" t="s">
        <v>499</v>
      </c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86">
        <v>2</v>
      </c>
      <c r="W76" s="44" t="s">
        <v>377</v>
      </c>
      <c r="X76" s="91"/>
      <c r="Y76" s="91"/>
      <c r="Z76" s="89">
        <v>1</v>
      </c>
      <c r="AA76" s="82" t="s">
        <v>440</v>
      </c>
      <c r="AB76" s="95"/>
      <c r="AC76" s="98"/>
      <c r="AD76" s="91"/>
      <c r="AE76" s="91"/>
      <c r="AF76" s="287">
        <v>1</v>
      </c>
      <c r="AG76" s="283" t="s">
        <v>440</v>
      </c>
    </row>
    <row r="77" spans="1:33" ht="34.5" customHeight="1" x14ac:dyDescent="0.25">
      <c r="A77" s="227"/>
      <c r="B77" s="227"/>
      <c r="C77" s="224"/>
      <c r="D77" s="91"/>
      <c r="E77" s="91"/>
      <c r="F77" s="101"/>
      <c r="G77" s="101"/>
      <c r="H77" s="91"/>
      <c r="I77" s="91"/>
      <c r="J77" s="102">
        <v>1.29</v>
      </c>
      <c r="K77" s="102" t="s">
        <v>500</v>
      </c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86">
        <v>0.8</v>
      </c>
      <c r="W77" s="44" t="s">
        <v>378</v>
      </c>
      <c r="X77" s="91"/>
      <c r="Y77" s="91"/>
      <c r="Z77" s="89">
        <v>1</v>
      </c>
      <c r="AA77" s="82" t="s">
        <v>441</v>
      </c>
      <c r="AB77" s="95"/>
      <c r="AC77" s="98"/>
      <c r="AD77" s="91"/>
      <c r="AE77" s="91"/>
      <c r="AF77" s="287">
        <v>1</v>
      </c>
      <c r="AG77" s="283" t="s">
        <v>441</v>
      </c>
    </row>
    <row r="78" spans="1:33" ht="47.25" x14ac:dyDescent="0.25">
      <c r="A78" s="227"/>
      <c r="B78" s="227"/>
      <c r="C78" s="224"/>
      <c r="D78" s="91"/>
      <c r="E78" s="91"/>
      <c r="F78" s="101"/>
      <c r="G78" s="101"/>
      <c r="H78" s="91"/>
      <c r="I78" s="91"/>
      <c r="J78" s="102">
        <v>0.2</v>
      </c>
      <c r="K78" s="102" t="s">
        <v>501</v>
      </c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86">
        <v>3.5</v>
      </c>
      <c r="W78" s="44" t="s">
        <v>379</v>
      </c>
      <c r="X78" s="91"/>
      <c r="Y78" s="91"/>
      <c r="Z78" s="89">
        <v>1</v>
      </c>
      <c r="AA78" s="82" t="s">
        <v>442</v>
      </c>
      <c r="AB78" s="95"/>
      <c r="AC78" s="98"/>
      <c r="AD78" s="91"/>
      <c r="AE78" s="91"/>
      <c r="AF78" s="287">
        <v>1</v>
      </c>
      <c r="AG78" s="283" t="s">
        <v>442</v>
      </c>
    </row>
    <row r="79" spans="1:33" ht="78" customHeight="1" x14ac:dyDescent="0.25">
      <c r="A79" s="227"/>
      <c r="B79" s="227"/>
      <c r="C79" s="224"/>
      <c r="D79" s="91"/>
      <c r="E79" s="91"/>
      <c r="F79" s="91"/>
      <c r="G79" s="91"/>
      <c r="H79" s="91"/>
      <c r="I79" s="91"/>
      <c r="J79" s="102">
        <v>4.8</v>
      </c>
      <c r="K79" s="102" t="s">
        <v>502</v>
      </c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86">
        <v>3.4</v>
      </c>
      <c r="W79" s="44" t="s">
        <v>380</v>
      </c>
      <c r="X79" s="91"/>
      <c r="Y79" s="91"/>
      <c r="Z79" s="89">
        <v>1</v>
      </c>
      <c r="AA79" s="82" t="s">
        <v>443</v>
      </c>
      <c r="AB79" s="95"/>
      <c r="AC79" s="98"/>
      <c r="AD79" s="91"/>
      <c r="AE79" s="91"/>
      <c r="AF79" s="287">
        <v>1</v>
      </c>
      <c r="AG79" s="283" t="s">
        <v>443</v>
      </c>
    </row>
    <row r="80" spans="1:33" ht="48" customHeight="1" x14ac:dyDescent="0.25">
      <c r="A80" s="227"/>
      <c r="B80" s="227"/>
      <c r="C80" s="224"/>
      <c r="D80" s="91"/>
      <c r="E80" s="91"/>
      <c r="F80" s="91"/>
      <c r="G80" s="91"/>
      <c r="H80" s="91"/>
      <c r="I80" s="91"/>
      <c r="J80" s="102">
        <v>0.65</v>
      </c>
      <c r="K80" s="102" t="s">
        <v>503</v>
      </c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86">
        <v>1.2</v>
      </c>
      <c r="W80" s="44" t="s">
        <v>381</v>
      </c>
      <c r="X80" s="91"/>
      <c r="Y80" s="91"/>
      <c r="Z80" s="89">
        <v>1</v>
      </c>
      <c r="AA80" s="82" t="s">
        <v>444</v>
      </c>
      <c r="AB80" s="95"/>
      <c r="AC80" s="98"/>
      <c r="AD80" s="91"/>
      <c r="AE80" s="91"/>
      <c r="AF80" s="289">
        <v>1</v>
      </c>
      <c r="AG80" s="284" t="s">
        <v>597</v>
      </c>
    </row>
    <row r="81" spans="1:33" ht="31.5" x14ac:dyDescent="0.25">
      <c r="A81" s="227"/>
      <c r="B81" s="227"/>
      <c r="C81" s="224"/>
      <c r="D81" s="91"/>
      <c r="E81" s="91"/>
      <c r="F81" s="91"/>
      <c r="G81" s="91"/>
      <c r="H81" s="91"/>
      <c r="I81" s="91"/>
      <c r="J81" s="102">
        <v>0.9</v>
      </c>
      <c r="K81" s="102" t="s">
        <v>504</v>
      </c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86">
        <v>1</v>
      </c>
      <c r="W81" s="44" t="s">
        <v>382</v>
      </c>
      <c r="X81" s="91"/>
      <c r="Y81" s="91"/>
      <c r="Z81" s="89">
        <v>1</v>
      </c>
      <c r="AA81" s="82" t="s">
        <v>445</v>
      </c>
      <c r="AB81" s="95"/>
      <c r="AC81" s="98"/>
      <c r="AD81" s="91"/>
      <c r="AE81" s="91"/>
      <c r="AF81" s="289">
        <v>1</v>
      </c>
      <c r="AG81" s="284" t="s">
        <v>598</v>
      </c>
    </row>
    <row r="82" spans="1:33" ht="47.25" x14ac:dyDescent="0.25">
      <c r="A82" s="227"/>
      <c r="B82" s="227"/>
      <c r="C82" s="224"/>
      <c r="D82" s="91"/>
      <c r="E82" s="91"/>
      <c r="F82" s="91"/>
      <c r="G82" s="91"/>
      <c r="H82" s="91"/>
      <c r="I82" s="91"/>
      <c r="J82" s="102">
        <v>0.87</v>
      </c>
      <c r="K82" s="102" t="s">
        <v>505</v>
      </c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86">
        <v>1.1000000000000001</v>
      </c>
      <c r="W82" s="44" t="s">
        <v>383</v>
      </c>
      <c r="X82" s="91"/>
      <c r="Y82" s="91"/>
      <c r="Z82" s="89">
        <v>1</v>
      </c>
      <c r="AA82" s="82" t="s">
        <v>446</v>
      </c>
      <c r="AB82" s="95"/>
      <c r="AC82" s="98"/>
      <c r="AD82" s="91"/>
      <c r="AE82" s="91"/>
      <c r="AF82" s="289">
        <v>1</v>
      </c>
      <c r="AG82" s="284" t="s">
        <v>599</v>
      </c>
    </row>
    <row r="83" spans="1:33" ht="31.5" x14ac:dyDescent="0.25">
      <c r="A83" s="227"/>
      <c r="B83" s="227"/>
      <c r="C83" s="224"/>
      <c r="D83" s="91"/>
      <c r="E83" s="91"/>
      <c r="F83" s="91"/>
      <c r="G83" s="91"/>
      <c r="H83" s="91"/>
      <c r="I83" s="91"/>
      <c r="J83" s="102">
        <v>0.95</v>
      </c>
      <c r="K83" s="102" t="s">
        <v>506</v>
      </c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86">
        <v>0.8</v>
      </c>
      <c r="W83" s="44" t="s">
        <v>384</v>
      </c>
      <c r="X83" s="91"/>
      <c r="Y83" s="91"/>
      <c r="Z83" s="89">
        <v>1</v>
      </c>
      <c r="AA83" s="82" t="s">
        <v>447</v>
      </c>
      <c r="AB83" s="95"/>
      <c r="AC83" s="98"/>
      <c r="AD83" s="91"/>
      <c r="AE83" s="91"/>
      <c r="AF83" s="289">
        <v>1</v>
      </c>
      <c r="AG83" s="284" t="s">
        <v>600</v>
      </c>
    </row>
    <row r="84" spans="1:33" ht="15.75" x14ac:dyDescent="0.25">
      <c r="A84" s="227"/>
      <c r="B84" s="227"/>
      <c r="C84" s="224"/>
      <c r="D84" s="91"/>
      <c r="E84" s="91"/>
      <c r="F84" s="91"/>
      <c r="G84" s="91"/>
      <c r="H84" s="91"/>
      <c r="I84" s="91"/>
      <c r="J84" s="102">
        <v>1.62</v>
      </c>
      <c r="K84" s="102" t="s">
        <v>507</v>
      </c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86">
        <v>1.1000000000000001</v>
      </c>
      <c r="W84" s="44" t="s">
        <v>385</v>
      </c>
      <c r="X84" s="91"/>
      <c r="Y84" s="91"/>
      <c r="Z84" s="89">
        <v>1</v>
      </c>
      <c r="AA84" s="82" t="s">
        <v>448</v>
      </c>
      <c r="AB84" s="95"/>
      <c r="AC84" s="98"/>
      <c r="AD84" s="91"/>
      <c r="AE84" s="91"/>
      <c r="AF84" s="289">
        <v>1</v>
      </c>
      <c r="AG84" s="284" t="s">
        <v>601</v>
      </c>
    </row>
    <row r="85" spans="1:33" ht="15.75" x14ac:dyDescent="0.25">
      <c r="A85" s="227"/>
      <c r="B85" s="227"/>
      <c r="C85" s="224"/>
      <c r="D85" s="91"/>
      <c r="E85" s="91"/>
      <c r="F85" s="91"/>
      <c r="G85" s="91"/>
      <c r="H85" s="91"/>
      <c r="I85" s="91"/>
      <c r="J85" s="102">
        <v>0.52</v>
      </c>
      <c r="K85" s="102" t="s">
        <v>508</v>
      </c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86">
        <v>1.2</v>
      </c>
      <c r="W85" s="44" t="s">
        <v>386</v>
      </c>
      <c r="X85" s="91"/>
      <c r="Y85" s="91"/>
      <c r="Z85" s="89">
        <v>1</v>
      </c>
      <c r="AA85" s="82" t="s">
        <v>449</v>
      </c>
      <c r="AB85" s="95"/>
      <c r="AC85" s="98"/>
      <c r="AD85" s="91"/>
      <c r="AE85" s="91"/>
      <c r="AF85" s="289">
        <v>1</v>
      </c>
      <c r="AG85" s="284" t="s">
        <v>602</v>
      </c>
    </row>
    <row r="86" spans="1:33" ht="15.75" x14ac:dyDescent="0.25">
      <c r="A86" s="227"/>
      <c r="B86" s="227"/>
      <c r="C86" s="224"/>
      <c r="D86" s="91"/>
      <c r="E86" s="91"/>
      <c r="F86" s="91"/>
      <c r="G86" s="91"/>
      <c r="H86" s="91"/>
      <c r="I86" s="91"/>
      <c r="J86" s="102">
        <v>0.86</v>
      </c>
      <c r="K86" s="102" t="s">
        <v>509</v>
      </c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86">
        <v>0.9</v>
      </c>
      <c r="W86" s="44" t="s">
        <v>387</v>
      </c>
      <c r="X86" s="91"/>
      <c r="Y86" s="91"/>
      <c r="Z86" s="89">
        <v>1</v>
      </c>
      <c r="AA86" s="82" t="s">
        <v>450</v>
      </c>
      <c r="AB86" s="95"/>
      <c r="AC86" s="98"/>
      <c r="AD86" s="91"/>
      <c r="AE86" s="91"/>
      <c r="AF86" s="289">
        <v>1</v>
      </c>
      <c r="AG86" s="284" t="s">
        <v>458</v>
      </c>
    </row>
    <row r="87" spans="1:33" ht="31.5" x14ac:dyDescent="0.25">
      <c r="A87" s="227"/>
      <c r="B87" s="227"/>
      <c r="C87" s="224"/>
      <c r="D87" s="91"/>
      <c r="E87" s="91"/>
      <c r="F87" s="91"/>
      <c r="G87" s="91"/>
      <c r="H87" s="91"/>
      <c r="I87" s="91"/>
      <c r="J87" s="102">
        <v>0.3</v>
      </c>
      <c r="K87" s="102" t="s">
        <v>510</v>
      </c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86">
        <v>1.4</v>
      </c>
      <c r="W87" s="44" t="s">
        <v>388</v>
      </c>
      <c r="X87" s="91"/>
      <c r="Y87" s="91"/>
      <c r="Z87" s="89">
        <v>1</v>
      </c>
      <c r="AA87" s="82" t="s">
        <v>451</v>
      </c>
      <c r="AB87" s="95"/>
      <c r="AC87" s="98"/>
      <c r="AD87" s="91"/>
      <c r="AE87" s="91"/>
      <c r="AF87" s="289">
        <v>1</v>
      </c>
      <c r="AG87" s="284" t="s">
        <v>457</v>
      </c>
    </row>
    <row r="88" spans="1:33" ht="31.5" x14ac:dyDescent="0.25">
      <c r="A88" s="227"/>
      <c r="B88" s="227"/>
      <c r="C88" s="224"/>
      <c r="D88" s="91"/>
      <c r="E88" s="91"/>
      <c r="F88" s="91"/>
      <c r="G88" s="91"/>
      <c r="H88" s="91"/>
      <c r="I88" s="91"/>
      <c r="J88" s="102">
        <v>1.02</v>
      </c>
      <c r="K88" s="102" t="s">
        <v>511</v>
      </c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86">
        <v>1.2</v>
      </c>
      <c r="W88" s="44" t="s">
        <v>389</v>
      </c>
      <c r="X88" s="91"/>
      <c r="Y88" s="91"/>
      <c r="Z88" s="89">
        <v>1</v>
      </c>
      <c r="AA88" s="82" t="s">
        <v>452</v>
      </c>
      <c r="AB88" s="95"/>
      <c r="AC88" s="98"/>
      <c r="AD88" s="91"/>
      <c r="AE88" s="91"/>
      <c r="AF88" s="284">
        <v>2</v>
      </c>
      <c r="AG88" s="284" t="s">
        <v>472</v>
      </c>
    </row>
    <row r="89" spans="1:33" ht="31.5" x14ac:dyDescent="0.25">
      <c r="A89" s="227"/>
      <c r="B89" s="227"/>
      <c r="C89" s="224"/>
      <c r="D89" s="91"/>
      <c r="E89" s="91"/>
      <c r="F89" s="91"/>
      <c r="G89" s="91"/>
      <c r="H89" s="91"/>
      <c r="I89" s="91"/>
      <c r="J89" s="102">
        <v>0.76</v>
      </c>
      <c r="K89" s="102" t="s">
        <v>512</v>
      </c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86">
        <v>0.4</v>
      </c>
      <c r="W89" s="44" t="s">
        <v>390</v>
      </c>
      <c r="X89" s="91"/>
      <c r="Y89" s="91"/>
      <c r="Z89" s="89">
        <v>1</v>
      </c>
      <c r="AA89" s="82" t="s">
        <v>453</v>
      </c>
      <c r="AB89" s="95"/>
      <c r="AC89" s="98"/>
      <c r="AD89" s="91"/>
      <c r="AE89" s="91"/>
      <c r="AF89" s="284">
        <v>3</v>
      </c>
      <c r="AG89" s="285" t="s">
        <v>603</v>
      </c>
    </row>
    <row r="90" spans="1:33" ht="31.5" x14ac:dyDescent="0.25">
      <c r="A90" s="227"/>
      <c r="B90" s="227"/>
      <c r="C90" s="224"/>
      <c r="D90" s="91"/>
      <c r="E90" s="91"/>
      <c r="F90" s="91"/>
      <c r="G90" s="91"/>
      <c r="H90" s="91"/>
      <c r="I90" s="91"/>
      <c r="J90" s="102">
        <v>1.1200000000000001</v>
      </c>
      <c r="K90" s="102" t="s">
        <v>398</v>
      </c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86">
        <v>0.8</v>
      </c>
      <c r="W90" s="44" t="s">
        <v>391</v>
      </c>
      <c r="X90" s="91"/>
      <c r="Y90" s="91"/>
      <c r="Z90" s="89">
        <v>1</v>
      </c>
      <c r="AA90" s="82" t="s">
        <v>454</v>
      </c>
      <c r="AB90" s="95"/>
      <c r="AC90" s="98"/>
      <c r="AD90" s="91"/>
      <c r="AE90" s="91"/>
      <c r="AF90" s="284">
        <v>2</v>
      </c>
      <c r="AG90" s="284" t="s">
        <v>604</v>
      </c>
    </row>
    <row r="91" spans="1:33" ht="31.5" x14ac:dyDescent="0.25">
      <c r="A91" s="227"/>
      <c r="B91" s="227"/>
      <c r="C91" s="224"/>
      <c r="D91" s="91"/>
      <c r="E91" s="91"/>
      <c r="F91" s="91"/>
      <c r="G91" s="91"/>
      <c r="H91" s="91"/>
      <c r="I91" s="91"/>
      <c r="J91" s="79">
        <v>0.77</v>
      </c>
      <c r="K91" s="101" t="s">
        <v>513</v>
      </c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86">
        <v>4.3</v>
      </c>
      <c r="W91" s="44" t="s">
        <v>490</v>
      </c>
      <c r="X91" s="91"/>
      <c r="Y91" s="91"/>
      <c r="Z91" s="89">
        <v>1</v>
      </c>
      <c r="AA91" s="82" t="s">
        <v>455</v>
      </c>
      <c r="AB91" s="95"/>
      <c r="AC91" s="98"/>
      <c r="AD91" s="91"/>
      <c r="AE91" s="91"/>
      <c r="AF91" s="284">
        <v>1</v>
      </c>
      <c r="AG91" s="284" t="s">
        <v>605</v>
      </c>
    </row>
    <row r="92" spans="1:33" ht="15.75" x14ac:dyDescent="0.25">
      <c r="A92" s="227"/>
      <c r="B92" s="227"/>
      <c r="C92" s="224"/>
      <c r="D92" s="91"/>
      <c r="E92" s="91"/>
      <c r="F92" s="91"/>
      <c r="G92" s="91"/>
      <c r="H92" s="91"/>
      <c r="I92" s="91"/>
      <c r="J92" s="101">
        <v>0.57999999999999996</v>
      </c>
      <c r="K92" s="101" t="s">
        <v>514</v>
      </c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86">
        <v>1.6</v>
      </c>
      <c r="W92" s="44" t="s">
        <v>419</v>
      </c>
      <c r="X92" s="91"/>
      <c r="Y92" s="91"/>
      <c r="Z92" s="89">
        <v>1</v>
      </c>
      <c r="AA92" s="82" t="s">
        <v>456</v>
      </c>
      <c r="AB92" s="95"/>
      <c r="AC92" s="98"/>
      <c r="AD92" s="91"/>
      <c r="AE92" s="91"/>
      <c r="AF92" s="284">
        <v>1</v>
      </c>
      <c r="AG92" s="284" t="s">
        <v>606</v>
      </c>
    </row>
    <row r="93" spans="1:33" ht="31.5" x14ac:dyDescent="0.25">
      <c r="A93" s="227"/>
      <c r="B93" s="227"/>
      <c r="C93" s="224"/>
      <c r="D93" s="91"/>
      <c r="E93" s="91"/>
      <c r="F93" s="91"/>
      <c r="G93" s="91"/>
      <c r="H93" s="91"/>
      <c r="I93" s="91"/>
      <c r="J93" s="101">
        <v>1.25</v>
      </c>
      <c r="K93" s="101" t="s">
        <v>515</v>
      </c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86">
        <v>1.6</v>
      </c>
      <c r="W93" s="44" t="s">
        <v>420</v>
      </c>
      <c r="X93" s="91"/>
      <c r="Y93" s="91"/>
      <c r="Z93" s="89">
        <v>1</v>
      </c>
      <c r="AA93" s="82" t="s">
        <v>457</v>
      </c>
      <c r="AB93" s="95"/>
      <c r="AC93" s="98"/>
      <c r="AD93" s="91"/>
      <c r="AE93" s="91"/>
      <c r="AF93" s="284">
        <v>1</v>
      </c>
      <c r="AG93" s="284" t="s">
        <v>485</v>
      </c>
    </row>
    <row r="94" spans="1:33" ht="31.5" x14ac:dyDescent="0.25">
      <c r="A94" s="227"/>
      <c r="B94" s="227"/>
      <c r="C94" s="224"/>
      <c r="D94" s="91"/>
      <c r="E94" s="91"/>
      <c r="F94" s="91"/>
      <c r="G94" s="91"/>
      <c r="H94" s="91"/>
      <c r="I94" s="91"/>
      <c r="J94" s="101">
        <v>1.2</v>
      </c>
      <c r="K94" s="101" t="s">
        <v>516</v>
      </c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86">
        <v>1.9</v>
      </c>
      <c r="W94" s="44" t="s">
        <v>421</v>
      </c>
      <c r="X94" s="91"/>
      <c r="Y94" s="91"/>
      <c r="Z94" s="89">
        <v>1</v>
      </c>
      <c r="AA94" s="82" t="s">
        <v>458</v>
      </c>
      <c r="AB94" s="95"/>
      <c r="AC94" s="98"/>
      <c r="AD94" s="91"/>
      <c r="AE94" s="91"/>
      <c r="AF94" s="284">
        <v>1</v>
      </c>
      <c r="AG94" s="284" t="s">
        <v>607</v>
      </c>
    </row>
    <row r="95" spans="1:33" ht="31.5" x14ac:dyDescent="0.25">
      <c r="A95" s="227"/>
      <c r="B95" s="227"/>
      <c r="C95" s="224"/>
      <c r="D95" s="91"/>
      <c r="E95" s="91"/>
      <c r="F95" s="91"/>
      <c r="G95" s="91"/>
      <c r="H95" s="91"/>
      <c r="I95" s="91"/>
      <c r="J95" s="101">
        <v>1.2</v>
      </c>
      <c r="K95" s="101" t="s">
        <v>517</v>
      </c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86">
        <v>2</v>
      </c>
      <c r="W95" s="44" t="s">
        <v>422</v>
      </c>
      <c r="X95" s="91"/>
      <c r="Y95" s="91"/>
      <c r="Z95" s="89"/>
      <c r="AA95" s="82"/>
      <c r="AB95" s="95"/>
      <c r="AC95" s="98"/>
      <c r="AD95" s="91"/>
      <c r="AE95" s="91"/>
      <c r="AF95" s="284">
        <v>1</v>
      </c>
      <c r="AG95" s="284" t="s">
        <v>608</v>
      </c>
    </row>
    <row r="96" spans="1:33" ht="31.5" x14ac:dyDescent="0.25">
      <c r="A96" s="227"/>
      <c r="B96" s="227"/>
      <c r="C96" s="224"/>
      <c r="D96" s="91"/>
      <c r="E96" s="91"/>
      <c r="F96" s="91"/>
      <c r="G96" s="91"/>
      <c r="H96" s="91"/>
      <c r="I96" s="91"/>
      <c r="J96" s="101">
        <v>1.2</v>
      </c>
      <c r="K96" s="101" t="s">
        <v>518</v>
      </c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86">
        <v>0.4</v>
      </c>
      <c r="W96" s="44" t="s">
        <v>423</v>
      </c>
      <c r="X96" s="91"/>
      <c r="Y96" s="91"/>
      <c r="Z96" s="89"/>
      <c r="AA96" s="82"/>
      <c r="AB96" s="95"/>
      <c r="AC96" s="98"/>
      <c r="AD96" s="91"/>
      <c r="AE96" s="91"/>
      <c r="AF96" s="284">
        <v>2</v>
      </c>
      <c r="AG96" s="285" t="s">
        <v>609</v>
      </c>
    </row>
    <row r="97" spans="1:33" ht="42.75" customHeight="1" x14ac:dyDescent="0.25">
      <c r="A97" s="227"/>
      <c r="B97" s="227"/>
      <c r="C97" s="224"/>
      <c r="D97" s="91"/>
      <c r="E97" s="91"/>
      <c r="F97" s="91"/>
      <c r="G97" s="91"/>
      <c r="H97" s="91"/>
      <c r="I97" s="91"/>
      <c r="J97" s="101">
        <v>1</v>
      </c>
      <c r="K97" s="101" t="s">
        <v>519</v>
      </c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86">
        <v>2.2000000000000002</v>
      </c>
      <c r="W97" s="44" t="s">
        <v>424</v>
      </c>
      <c r="X97" s="91"/>
      <c r="Y97" s="91"/>
      <c r="Z97" s="89"/>
      <c r="AA97" s="82"/>
      <c r="AB97" s="95"/>
      <c r="AC97" s="98"/>
      <c r="AD97" s="91"/>
      <c r="AE97" s="91"/>
      <c r="AF97" s="284">
        <v>1</v>
      </c>
      <c r="AG97" s="284" t="s">
        <v>443</v>
      </c>
    </row>
    <row r="98" spans="1:33" ht="45" customHeight="1" x14ac:dyDescent="0.25">
      <c r="A98" s="227"/>
      <c r="B98" s="227"/>
      <c r="C98" s="224"/>
      <c r="D98" s="91"/>
      <c r="E98" s="91"/>
      <c r="F98" s="91"/>
      <c r="G98" s="91"/>
      <c r="H98" s="91"/>
      <c r="I98" s="91"/>
      <c r="J98" s="101">
        <v>2.5</v>
      </c>
      <c r="K98" s="101" t="s">
        <v>393</v>
      </c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86">
        <v>1.4</v>
      </c>
      <c r="W98" s="44" t="s">
        <v>425</v>
      </c>
      <c r="X98" s="91"/>
      <c r="Y98" s="91"/>
      <c r="Z98" s="89"/>
      <c r="AA98" s="82"/>
      <c r="AB98" s="95"/>
      <c r="AC98" s="98"/>
      <c r="AD98" s="91"/>
      <c r="AE98" s="91"/>
      <c r="AF98" s="284">
        <v>1</v>
      </c>
      <c r="AG98" s="284" t="s">
        <v>610</v>
      </c>
    </row>
    <row r="99" spans="1:33" ht="15.75" x14ac:dyDescent="0.25">
      <c r="A99" s="227"/>
      <c r="B99" s="227"/>
      <c r="C99" s="224"/>
      <c r="D99" s="91"/>
      <c r="E99" s="91"/>
      <c r="F99" s="91"/>
      <c r="G99" s="91"/>
      <c r="H99" s="91"/>
      <c r="I99" s="91"/>
      <c r="J99" s="101"/>
      <c r="K99" s="10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86">
        <v>0.3</v>
      </c>
      <c r="W99" s="44" t="s">
        <v>491</v>
      </c>
      <c r="X99" s="91"/>
      <c r="Y99" s="91"/>
      <c r="Z99" s="89"/>
      <c r="AA99" s="82"/>
      <c r="AB99" s="95"/>
      <c r="AC99" s="98"/>
      <c r="AD99" s="91"/>
      <c r="AE99" s="91"/>
      <c r="AF99" s="284">
        <v>1</v>
      </c>
      <c r="AG99" s="284" t="s">
        <v>611</v>
      </c>
    </row>
    <row r="100" spans="1:33" ht="27.75" customHeight="1" x14ac:dyDescent="0.25">
      <c r="A100" s="227"/>
      <c r="B100" s="227"/>
      <c r="C100" s="224"/>
      <c r="D100" s="91"/>
      <c r="E100" s="91"/>
      <c r="F100" s="91"/>
      <c r="G100" s="91"/>
      <c r="H100" s="91"/>
      <c r="I100" s="91"/>
      <c r="J100" s="101"/>
      <c r="K100" s="10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86">
        <v>1.8</v>
      </c>
      <c r="W100" s="44" t="s">
        <v>492</v>
      </c>
      <c r="X100" s="91"/>
      <c r="Y100" s="91"/>
      <c r="Z100" s="89"/>
      <c r="AA100" s="82"/>
      <c r="AB100" s="95"/>
      <c r="AC100" s="98"/>
      <c r="AD100" s="91"/>
      <c r="AE100" s="91"/>
      <c r="AF100" s="284">
        <v>2</v>
      </c>
      <c r="AG100" s="284" t="s">
        <v>612</v>
      </c>
    </row>
    <row r="101" spans="1:33" ht="35.25" customHeight="1" x14ac:dyDescent="0.25">
      <c r="A101" s="227"/>
      <c r="B101" s="227"/>
      <c r="C101" s="224"/>
      <c r="D101" s="91"/>
      <c r="E101" s="91"/>
      <c r="F101" s="91"/>
      <c r="G101" s="91"/>
      <c r="H101" s="91"/>
      <c r="I101" s="91"/>
      <c r="J101" s="101"/>
      <c r="K101" s="10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86">
        <v>1.3</v>
      </c>
      <c r="W101" s="44" t="s">
        <v>426</v>
      </c>
      <c r="X101" s="91"/>
      <c r="Y101" s="91"/>
      <c r="Z101" s="89"/>
      <c r="AA101" s="82"/>
      <c r="AB101" s="95"/>
      <c r="AC101" s="98"/>
      <c r="AD101" s="91"/>
      <c r="AE101" s="91"/>
      <c r="AF101" s="284">
        <v>2</v>
      </c>
      <c r="AG101" s="284" t="s">
        <v>613</v>
      </c>
    </row>
    <row r="102" spans="1:33" ht="27.75" customHeight="1" x14ac:dyDescent="0.25">
      <c r="A102" s="227"/>
      <c r="B102" s="227"/>
      <c r="C102" s="224"/>
      <c r="D102" s="91"/>
      <c r="E102" s="91"/>
      <c r="F102" s="91"/>
      <c r="G102" s="91"/>
      <c r="H102" s="91"/>
      <c r="I102" s="91"/>
      <c r="J102" s="101"/>
      <c r="K102" s="10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86">
        <v>1.2</v>
      </c>
      <c r="W102" s="44" t="s">
        <v>427</v>
      </c>
      <c r="X102" s="91"/>
      <c r="Y102" s="91"/>
      <c r="Z102" s="89"/>
      <c r="AA102" s="82"/>
      <c r="AB102" s="95"/>
      <c r="AC102" s="98"/>
      <c r="AD102" s="91"/>
      <c r="AE102" s="91"/>
      <c r="AF102" s="284">
        <v>1</v>
      </c>
      <c r="AG102" s="284" t="s">
        <v>463</v>
      </c>
    </row>
    <row r="103" spans="1:33" ht="32.25" customHeight="1" x14ac:dyDescent="0.25">
      <c r="A103" s="227"/>
      <c r="B103" s="227"/>
      <c r="C103" s="224"/>
      <c r="D103" s="91"/>
      <c r="E103" s="91"/>
      <c r="F103" s="91"/>
      <c r="G103" s="91"/>
      <c r="H103" s="91"/>
      <c r="I103" s="91"/>
      <c r="J103" s="101"/>
      <c r="K103" s="10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86">
        <v>1</v>
      </c>
      <c r="W103" s="44" t="s">
        <v>493</v>
      </c>
      <c r="X103" s="91"/>
      <c r="Y103" s="91"/>
      <c r="Z103" s="89"/>
      <c r="AA103" s="82"/>
      <c r="AB103" s="95"/>
      <c r="AC103" s="98"/>
      <c r="AD103" s="91"/>
      <c r="AE103" s="91"/>
      <c r="AF103" s="284">
        <v>2</v>
      </c>
      <c r="AG103" s="285" t="s">
        <v>614</v>
      </c>
    </row>
    <row r="104" spans="1:33" ht="30.75" customHeight="1" x14ac:dyDescent="0.25">
      <c r="A104" s="227"/>
      <c r="B104" s="227"/>
      <c r="C104" s="224"/>
      <c r="D104" s="91"/>
      <c r="E104" s="91"/>
      <c r="F104" s="91"/>
      <c r="G104" s="91"/>
      <c r="H104" s="91"/>
      <c r="I104" s="91"/>
      <c r="J104" s="101"/>
      <c r="K104" s="10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79">
        <v>1.63</v>
      </c>
      <c r="W104" s="44" t="s">
        <v>392</v>
      </c>
      <c r="X104" s="91"/>
      <c r="Y104" s="91"/>
      <c r="Z104" s="38"/>
      <c r="AA104" s="38"/>
      <c r="AB104" s="95"/>
      <c r="AC104" s="98"/>
      <c r="AD104" s="91"/>
      <c r="AE104" s="91"/>
      <c r="AF104" s="284">
        <v>1</v>
      </c>
      <c r="AG104" s="284" t="s">
        <v>615</v>
      </c>
    </row>
    <row r="105" spans="1:33" ht="30.75" customHeight="1" x14ac:dyDescent="0.25">
      <c r="A105" s="227"/>
      <c r="B105" s="227"/>
      <c r="C105" s="224"/>
      <c r="D105" s="91"/>
      <c r="E105" s="91"/>
      <c r="F105" s="91"/>
      <c r="G105" s="91"/>
      <c r="H105" s="91"/>
      <c r="I105" s="91"/>
      <c r="J105" s="101"/>
      <c r="K105" s="10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79">
        <v>1.42</v>
      </c>
      <c r="W105" s="44" t="s">
        <v>393</v>
      </c>
      <c r="X105" s="91"/>
      <c r="Y105" s="91"/>
      <c r="Z105" s="38"/>
      <c r="AA105" s="38"/>
      <c r="AB105" s="95"/>
      <c r="AC105" s="98"/>
      <c r="AD105" s="91"/>
      <c r="AE105" s="91"/>
      <c r="AF105" s="284">
        <v>1</v>
      </c>
      <c r="AG105" s="284" t="s">
        <v>616</v>
      </c>
    </row>
    <row r="106" spans="1:33" ht="51.75" customHeight="1" x14ac:dyDescent="0.25">
      <c r="A106" s="227"/>
      <c r="B106" s="227"/>
      <c r="C106" s="224"/>
      <c r="D106" s="91"/>
      <c r="E106" s="91"/>
      <c r="F106" s="91"/>
      <c r="G106" s="91"/>
      <c r="H106" s="91"/>
      <c r="I106" s="91"/>
      <c r="J106" s="101"/>
      <c r="K106" s="10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79">
        <v>2.12</v>
      </c>
      <c r="W106" s="44" t="s">
        <v>394</v>
      </c>
      <c r="X106" s="91"/>
      <c r="Y106" s="91"/>
      <c r="Z106" s="38"/>
      <c r="AA106" s="38"/>
      <c r="AB106" s="95"/>
      <c r="AC106" s="98"/>
      <c r="AD106" s="91"/>
      <c r="AE106" s="91"/>
      <c r="AF106" s="284">
        <v>1</v>
      </c>
      <c r="AG106" s="284" t="s">
        <v>617</v>
      </c>
    </row>
    <row r="107" spans="1:33" ht="31.5" x14ac:dyDescent="0.25">
      <c r="A107" s="227"/>
      <c r="B107" s="227"/>
      <c r="C107" s="224"/>
      <c r="D107" s="91"/>
      <c r="E107" s="91"/>
      <c r="F107" s="91"/>
      <c r="G107" s="91"/>
      <c r="H107" s="91"/>
      <c r="I107" s="91"/>
      <c r="J107" s="101"/>
      <c r="K107" s="10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79">
        <v>1.25</v>
      </c>
      <c r="W107" s="44" t="s">
        <v>395</v>
      </c>
      <c r="X107" s="91"/>
      <c r="Y107" s="91"/>
      <c r="Z107" s="38"/>
      <c r="AA107" s="38"/>
      <c r="AB107" s="95"/>
      <c r="AC107" s="98"/>
      <c r="AD107" s="91"/>
      <c r="AE107" s="91"/>
      <c r="AF107" s="284">
        <v>1</v>
      </c>
      <c r="AG107" s="284" t="s">
        <v>618</v>
      </c>
    </row>
    <row r="108" spans="1:33" ht="15.75" x14ac:dyDescent="0.25">
      <c r="A108" s="227"/>
      <c r="B108" s="227"/>
      <c r="C108" s="224"/>
      <c r="D108" s="91"/>
      <c r="E108" s="91"/>
      <c r="F108" s="91"/>
      <c r="G108" s="91"/>
      <c r="H108" s="91"/>
      <c r="I108" s="91"/>
      <c r="J108" s="101"/>
      <c r="K108" s="10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79">
        <v>0.05</v>
      </c>
      <c r="W108" s="44" t="s">
        <v>396</v>
      </c>
      <c r="X108" s="91"/>
      <c r="Y108" s="91"/>
      <c r="Z108" s="91"/>
      <c r="AA108" s="91"/>
      <c r="AB108" s="91"/>
      <c r="AC108" s="91"/>
      <c r="AD108" s="91"/>
      <c r="AE108" s="91"/>
      <c r="AF108" s="284">
        <v>1</v>
      </c>
      <c r="AG108" s="284" t="s">
        <v>619</v>
      </c>
    </row>
    <row r="109" spans="1:33" ht="31.5" x14ac:dyDescent="0.25">
      <c r="A109" s="227"/>
      <c r="B109" s="227"/>
      <c r="C109" s="224"/>
      <c r="D109" s="91"/>
      <c r="E109" s="91"/>
      <c r="F109" s="91"/>
      <c r="G109" s="91"/>
      <c r="H109" s="91"/>
      <c r="I109" s="91"/>
      <c r="J109" s="101"/>
      <c r="K109" s="10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79">
        <v>0.63</v>
      </c>
      <c r="W109" s="44" t="s">
        <v>397</v>
      </c>
      <c r="X109" s="91"/>
      <c r="Y109" s="91"/>
      <c r="Z109" s="91"/>
      <c r="AA109" s="91"/>
      <c r="AB109" s="91"/>
      <c r="AC109" s="91"/>
      <c r="AD109" s="91"/>
      <c r="AE109" s="91"/>
      <c r="AF109" s="284">
        <v>1</v>
      </c>
      <c r="AG109" s="284" t="s">
        <v>152</v>
      </c>
    </row>
    <row r="110" spans="1:33" ht="15.75" x14ac:dyDescent="0.25">
      <c r="A110" s="227"/>
      <c r="B110" s="227"/>
      <c r="C110" s="224"/>
      <c r="D110" s="91"/>
      <c r="E110" s="91"/>
      <c r="F110" s="91"/>
      <c r="G110" s="91"/>
      <c r="H110" s="91"/>
      <c r="I110" s="91"/>
      <c r="J110" s="101"/>
      <c r="K110" s="10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79">
        <v>0.68799999999999994</v>
      </c>
      <c r="W110" s="44" t="s">
        <v>428</v>
      </c>
      <c r="X110" s="91"/>
      <c r="Y110" s="91"/>
      <c r="Z110" s="91"/>
      <c r="AA110" s="91"/>
      <c r="AB110" s="91"/>
      <c r="AC110" s="91"/>
      <c r="AD110" s="91"/>
      <c r="AE110" s="91"/>
      <c r="AF110" s="284">
        <v>2</v>
      </c>
      <c r="AG110" s="284" t="s">
        <v>620</v>
      </c>
    </row>
    <row r="111" spans="1:33" ht="30" customHeight="1" x14ac:dyDescent="0.25">
      <c r="A111" s="227"/>
      <c r="B111" s="227"/>
      <c r="C111" s="224"/>
      <c r="D111" s="91"/>
      <c r="E111" s="91"/>
      <c r="F111" s="91"/>
      <c r="G111" s="91"/>
      <c r="H111" s="91"/>
      <c r="I111" s="91"/>
      <c r="J111" s="101"/>
      <c r="K111" s="10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79">
        <v>2.4830000000000001</v>
      </c>
      <c r="W111" s="44" t="s">
        <v>489</v>
      </c>
      <c r="X111" s="91"/>
      <c r="Y111" s="91"/>
      <c r="Z111" s="91"/>
      <c r="AA111" s="91"/>
      <c r="AB111" s="91"/>
      <c r="AC111" s="91"/>
      <c r="AD111" s="91"/>
      <c r="AE111" s="91"/>
      <c r="AF111" s="284">
        <v>1</v>
      </c>
      <c r="AG111" s="284" t="s">
        <v>621</v>
      </c>
    </row>
    <row r="112" spans="1:33" ht="28.5" customHeight="1" x14ac:dyDescent="0.25">
      <c r="A112" s="227"/>
      <c r="B112" s="227"/>
      <c r="C112" s="224"/>
      <c r="D112" s="91"/>
      <c r="E112" s="91"/>
      <c r="F112" s="91"/>
      <c r="G112" s="91"/>
      <c r="H112" s="91"/>
      <c r="I112" s="91"/>
      <c r="J112" s="101"/>
      <c r="K112" s="10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79">
        <v>3.8290000000000002</v>
      </c>
      <c r="W112" s="44" t="s">
        <v>430</v>
      </c>
      <c r="X112" s="91"/>
      <c r="Y112" s="91"/>
      <c r="Z112" s="91"/>
      <c r="AA112" s="91"/>
      <c r="AB112" s="91"/>
      <c r="AC112" s="91"/>
      <c r="AD112" s="91"/>
      <c r="AE112" s="91"/>
      <c r="AF112" s="284"/>
      <c r="AG112" s="288"/>
    </row>
    <row r="113" spans="1:33" ht="15.75" x14ac:dyDescent="0.25">
      <c r="A113" s="227"/>
      <c r="B113" s="227"/>
      <c r="C113" s="224"/>
      <c r="D113" s="91"/>
      <c r="E113" s="91"/>
      <c r="F113" s="91"/>
      <c r="G113" s="91"/>
      <c r="H113" s="91"/>
      <c r="I113" s="91"/>
      <c r="J113" s="101"/>
      <c r="K113" s="10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81">
        <v>1.72E-2</v>
      </c>
      <c r="W113" s="81" t="s">
        <v>152</v>
      </c>
      <c r="X113" s="91"/>
      <c r="Y113" s="91"/>
      <c r="Z113" s="91"/>
      <c r="AA113" s="91"/>
      <c r="AB113" s="91"/>
      <c r="AC113" s="91"/>
      <c r="AD113" s="91"/>
      <c r="AE113" s="91"/>
      <c r="AF113" s="284"/>
      <c r="AG113" s="288"/>
    </row>
    <row r="114" spans="1:33" ht="34.5" customHeight="1" x14ac:dyDescent="0.25">
      <c r="A114" s="227"/>
      <c r="B114" s="227"/>
      <c r="C114" s="224"/>
      <c r="D114" s="91"/>
      <c r="E114" s="91"/>
      <c r="F114" s="91"/>
      <c r="G114" s="91"/>
      <c r="H114" s="91"/>
      <c r="I114" s="91"/>
      <c r="J114" s="101"/>
      <c r="K114" s="10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81">
        <v>0.40899999999999997</v>
      </c>
      <c r="W114" s="81" t="s">
        <v>460</v>
      </c>
      <c r="X114" s="91"/>
      <c r="Y114" s="91"/>
      <c r="Z114" s="91"/>
      <c r="AA114" s="91"/>
      <c r="AB114" s="91"/>
      <c r="AC114" s="91"/>
      <c r="AD114" s="91"/>
      <c r="AE114" s="91"/>
      <c r="AF114" s="284"/>
      <c r="AG114" s="288"/>
    </row>
    <row r="115" spans="1:33" ht="31.5" x14ac:dyDescent="0.25">
      <c r="A115" s="227"/>
      <c r="B115" s="227"/>
      <c r="C115" s="224"/>
      <c r="D115" s="91"/>
      <c r="E115" s="91"/>
      <c r="F115" s="91"/>
      <c r="G115" s="91"/>
      <c r="H115" s="91"/>
      <c r="I115" s="91"/>
      <c r="J115" s="101"/>
      <c r="K115" s="10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187">
        <v>1.4</v>
      </c>
      <c r="W115" s="81" t="s">
        <v>461</v>
      </c>
      <c r="X115" s="91"/>
      <c r="Y115" s="91"/>
      <c r="Z115" s="91"/>
      <c r="AA115" s="91"/>
      <c r="AB115" s="91"/>
      <c r="AC115" s="91"/>
      <c r="AD115" s="91"/>
      <c r="AE115" s="91"/>
      <c r="AF115" s="284"/>
      <c r="AG115" s="288"/>
    </row>
    <row r="116" spans="1:33" ht="31.5" x14ac:dyDescent="0.25">
      <c r="A116" s="227"/>
      <c r="B116" s="227"/>
      <c r="C116" s="224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187"/>
      <c r="W116" s="81" t="s">
        <v>462</v>
      </c>
      <c r="X116" s="91"/>
      <c r="Y116" s="91"/>
      <c r="Z116" s="91"/>
      <c r="AA116" s="91"/>
      <c r="AB116" s="91"/>
      <c r="AC116" s="91"/>
      <c r="AD116" s="91"/>
      <c r="AE116" s="91"/>
      <c r="AF116" s="284"/>
      <c r="AG116" s="288"/>
    </row>
    <row r="117" spans="1:33" ht="15.75" x14ac:dyDescent="0.25">
      <c r="A117" s="227"/>
      <c r="B117" s="227"/>
      <c r="C117" s="224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187"/>
      <c r="W117" s="81" t="s">
        <v>463</v>
      </c>
      <c r="X117" s="91"/>
      <c r="Y117" s="91"/>
      <c r="Z117" s="91"/>
      <c r="AA117" s="91"/>
      <c r="AB117" s="91"/>
      <c r="AC117" s="91"/>
      <c r="AD117" s="91"/>
      <c r="AE117" s="91"/>
      <c r="AF117" s="284"/>
      <c r="AG117" s="288"/>
    </row>
    <row r="118" spans="1:33" ht="15.75" x14ac:dyDescent="0.25">
      <c r="A118" s="227"/>
      <c r="B118" s="227"/>
      <c r="C118" s="224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187"/>
      <c r="W118" s="81" t="s">
        <v>464</v>
      </c>
      <c r="X118" s="91"/>
      <c r="Y118" s="91"/>
      <c r="Z118" s="91"/>
      <c r="AA118" s="91"/>
      <c r="AB118" s="91"/>
      <c r="AC118" s="91"/>
      <c r="AD118" s="91"/>
      <c r="AE118" s="91"/>
      <c r="AF118" s="284"/>
      <c r="AG118" s="288"/>
    </row>
    <row r="119" spans="1:33" ht="31.5" x14ac:dyDescent="0.25">
      <c r="A119" s="227"/>
      <c r="B119" s="227"/>
      <c r="C119" s="224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81">
        <v>0.57999999999999996</v>
      </c>
      <c r="W119" s="81" t="s">
        <v>465</v>
      </c>
      <c r="X119" s="91"/>
      <c r="Y119" s="91"/>
      <c r="Z119" s="91"/>
      <c r="AA119" s="91"/>
      <c r="AB119" s="91"/>
      <c r="AC119" s="91"/>
      <c r="AD119" s="91"/>
      <c r="AE119" s="91"/>
      <c r="AF119" s="284"/>
      <c r="AG119" s="288"/>
    </row>
    <row r="120" spans="1:33" ht="15.75" x14ac:dyDescent="0.25">
      <c r="A120" s="227"/>
      <c r="B120" s="227"/>
      <c r="C120" s="224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81">
        <v>0.81</v>
      </c>
      <c r="W120" s="81" t="s">
        <v>466</v>
      </c>
      <c r="X120" s="91"/>
      <c r="Y120" s="91"/>
      <c r="Z120" s="91"/>
      <c r="AA120" s="91"/>
      <c r="AB120" s="91"/>
      <c r="AC120" s="91"/>
      <c r="AD120" s="91"/>
      <c r="AE120" s="91"/>
      <c r="AF120" s="284"/>
      <c r="AG120" s="288"/>
    </row>
    <row r="121" spans="1:33" ht="31.5" x14ac:dyDescent="0.25">
      <c r="A121" s="227"/>
      <c r="B121" s="227"/>
      <c r="C121" s="224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81">
        <v>1.0900000000000001</v>
      </c>
      <c r="W121" s="81" t="s">
        <v>467</v>
      </c>
      <c r="X121" s="91"/>
      <c r="Y121" s="91"/>
      <c r="Z121" s="91"/>
      <c r="AA121" s="91"/>
      <c r="AB121" s="91"/>
      <c r="AC121" s="91"/>
      <c r="AD121" s="91"/>
      <c r="AE121" s="91"/>
      <c r="AF121" s="284"/>
      <c r="AG121" s="288"/>
    </row>
    <row r="122" spans="1:33" ht="15.75" x14ac:dyDescent="0.25">
      <c r="A122" s="227"/>
      <c r="B122" s="227"/>
      <c r="C122" s="224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187">
        <v>2.2999999999999998</v>
      </c>
      <c r="W122" s="81" t="s">
        <v>468</v>
      </c>
      <c r="X122" s="91"/>
      <c r="Y122" s="91"/>
      <c r="Z122" s="91"/>
      <c r="AA122" s="91"/>
      <c r="AB122" s="91"/>
      <c r="AC122" s="91"/>
      <c r="AD122" s="91"/>
      <c r="AE122" s="91"/>
      <c r="AF122" s="284"/>
      <c r="AG122" s="288"/>
    </row>
    <row r="123" spans="1:33" ht="15.75" x14ac:dyDescent="0.25">
      <c r="A123" s="227"/>
      <c r="B123" s="227"/>
      <c r="C123" s="224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187"/>
      <c r="W123" s="81" t="s">
        <v>469</v>
      </c>
      <c r="X123" s="91"/>
      <c r="Y123" s="91"/>
      <c r="Z123" s="91"/>
      <c r="AA123" s="91"/>
      <c r="AB123" s="91"/>
      <c r="AC123" s="91"/>
      <c r="AD123" s="91"/>
      <c r="AE123" s="91"/>
      <c r="AF123" s="284"/>
      <c r="AG123" s="288"/>
    </row>
    <row r="124" spans="1:33" ht="15.75" x14ac:dyDescent="0.25">
      <c r="A124" s="227"/>
      <c r="B124" s="227"/>
      <c r="C124" s="224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187"/>
      <c r="W124" s="81" t="s">
        <v>470</v>
      </c>
      <c r="X124" s="91"/>
      <c r="Y124" s="91"/>
      <c r="Z124" s="91"/>
      <c r="AA124" s="91"/>
      <c r="AB124" s="91"/>
      <c r="AC124" s="91"/>
      <c r="AD124" s="91"/>
      <c r="AE124" s="91"/>
      <c r="AF124" s="284"/>
      <c r="AG124" s="288"/>
    </row>
    <row r="125" spans="1:33" ht="31.5" x14ac:dyDescent="0.25">
      <c r="A125" s="227"/>
      <c r="B125" s="227"/>
      <c r="C125" s="224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187"/>
      <c r="W125" s="81" t="s">
        <v>471</v>
      </c>
      <c r="X125" s="91"/>
      <c r="Y125" s="91"/>
      <c r="Z125" s="91"/>
      <c r="AA125" s="91"/>
      <c r="AB125" s="91"/>
      <c r="AC125" s="91"/>
      <c r="AD125" s="91"/>
      <c r="AE125" s="91"/>
      <c r="AF125" s="284"/>
      <c r="AG125" s="288"/>
    </row>
    <row r="126" spans="1:33" ht="28.5" customHeight="1" x14ac:dyDescent="0.25">
      <c r="A126" s="227"/>
      <c r="B126" s="227"/>
      <c r="C126" s="224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187"/>
      <c r="W126" s="81" t="s">
        <v>472</v>
      </c>
      <c r="X126" s="91"/>
      <c r="Y126" s="91"/>
      <c r="Z126" s="91"/>
      <c r="AA126" s="91"/>
      <c r="AB126" s="91"/>
      <c r="AC126" s="91"/>
      <c r="AD126" s="91"/>
      <c r="AE126" s="91"/>
      <c r="AF126" s="284"/>
      <c r="AG126" s="288"/>
    </row>
    <row r="127" spans="1:33" ht="15.75" x14ac:dyDescent="0.25">
      <c r="A127" s="227"/>
      <c r="B127" s="227"/>
      <c r="C127" s="224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82">
        <v>0.24</v>
      </c>
      <c r="W127" s="81" t="s">
        <v>473</v>
      </c>
      <c r="X127" s="91"/>
      <c r="Y127" s="91"/>
      <c r="Z127" s="91"/>
      <c r="AA127" s="91"/>
      <c r="AB127" s="91"/>
      <c r="AC127" s="91"/>
      <c r="AD127" s="91"/>
      <c r="AE127" s="91"/>
      <c r="AF127" s="284"/>
      <c r="AG127" s="288"/>
    </row>
    <row r="128" spans="1:33" ht="31.5" x14ac:dyDescent="0.25">
      <c r="A128" s="227"/>
      <c r="B128" s="227"/>
      <c r="C128" s="224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187">
        <v>16.696999999999999</v>
      </c>
      <c r="W128" s="81" t="s">
        <v>474</v>
      </c>
      <c r="X128" s="91"/>
      <c r="Y128" s="91"/>
      <c r="Z128" s="91"/>
      <c r="AA128" s="91"/>
      <c r="AB128" s="91"/>
      <c r="AC128" s="91"/>
      <c r="AD128" s="91"/>
      <c r="AE128" s="91"/>
      <c r="AF128" s="284"/>
      <c r="AG128" s="288"/>
    </row>
    <row r="129" spans="1:33" ht="31.5" x14ac:dyDescent="0.25">
      <c r="A129" s="227"/>
      <c r="B129" s="227"/>
      <c r="C129" s="224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187"/>
      <c r="W129" s="81" t="s">
        <v>475</v>
      </c>
      <c r="X129" s="91"/>
      <c r="Y129" s="91"/>
      <c r="Z129" s="91"/>
      <c r="AA129" s="91"/>
      <c r="AB129" s="91"/>
      <c r="AC129" s="91"/>
      <c r="AD129" s="91"/>
      <c r="AE129" s="91"/>
      <c r="AF129" s="284"/>
      <c r="AG129" s="288"/>
    </row>
    <row r="130" spans="1:33" ht="32.25" customHeight="1" x14ac:dyDescent="0.25">
      <c r="A130" s="227"/>
      <c r="B130" s="227"/>
      <c r="C130" s="224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187"/>
      <c r="W130" s="81" t="s">
        <v>476</v>
      </c>
      <c r="X130" s="91"/>
      <c r="Y130" s="91"/>
      <c r="Z130" s="91"/>
      <c r="AA130" s="91"/>
      <c r="AB130" s="91"/>
      <c r="AC130" s="91"/>
      <c r="AD130" s="91"/>
      <c r="AE130" s="91"/>
      <c r="AF130" s="284"/>
      <c r="AG130" s="288"/>
    </row>
    <row r="131" spans="1:33" ht="31.5" x14ac:dyDescent="0.25">
      <c r="A131" s="227"/>
      <c r="B131" s="227"/>
      <c r="C131" s="224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187"/>
      <c r="W131" s="81" t="s">
        <v>477</v>
      </c>
      <c r="X131" s="91"/>
      <c r="Y131" s="91"/>
      <c r="Z131" s="91"/>
      <c r="AA131" s="91"/>
      <c r="AB131" s="91"/>
      <c r="AC131" s="91"/>
      <c r="AD131" s="91"/>
      <c r="AE131" s="91"/>
      <c r="AF131" s="284"/>
      <c r="AG131" s="288"/>
    </row>
    <row r="132" spans="1:33" ht="47.25" x14ac:dyDescent="0.25">
      <c r="A132" s="227"/>
      <c r="B132" s="227"/>
      <c r="C132" s="224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187"/>
      <c r="W132" s="81" t="s">
        <v>478</v>
      </c>
      <c r="X132" s="91"/>
      <c r="Y132" s="91"/>
      <c r="Z132" s="91"/>
      <c r="AA132" s="91"/>
      <c r="AB132" s="91"/>
      <c r="AC132" s="91"/>
      <c r="AD132" s="91"/>
      <c r="AE132" s="91"/>
      <c r="AF132" s="284"/>
      <c r="AG132" s="288"/>
    </row>
    <row r="133" spans="1:33" ht="15.75" x14ac:dyDescent="0.25">
      <c r="A133" s="227"/>
      <c r="B133" s="227"/>
      <c r="C133" s="224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187"/>
      <c r="W133" s="81" t="s">
        <v>479</v>
      </c>
      <c r="X133" s="91"/>
      <c r="Y133" s="91"/>
      <c r="Z133" s="91"/>
      <c r="AA133" s="91"/>
      <c r="AB133" s="91"/>
      <c r="AC133" s="91"/>
      <c r="AD133" s="91"/>
      <c r="AE133" s="91"/>
      <c r="AF133" s="284"/>
      <c r="AG133" s="288"/>
    </row>
    <row r="134" spans="1:33" ht="15.75" x14ac:dyDescent="0.25">
      <c r="A134" s="227"/>
      <c r="B134" s="227"/>
      <c r="C134" s="224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187"/>
      <c r="W134" s="81" t="s">
        <v>480</v>
      </c>
      <c r="X134" s="91"/>
      <c r="Y134" s="91"/>
      <c r="Z134" s="91"/>
      <c r="AA134" s="91"/>
      <c r="AB134" s="91"/>
      <c r="AC134" s="91"/>
      <c r="AD134" s="91"/>
      <c r="AE134" s="91"/>
      <c r="AF134" s="284"/>
      <c r="AG134" s="288"/>
    </row>
    <row r="135" spans="1:33" ht="30.75" customHeight="1" x14ac:dyDescent="0.25">
      <c r="A135" s="227"/>
      <c r="B135" s="227"/>
      <c r="C135" s="224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187"/>
      <c r="W135" s="81" t="s">
        <v>481</v>
      </c>
      <c r="X135" s="91"/>
      <c r="Y135" s="91"/>
      <c r="Z135" s="91"/>
      <c r="AA135" s="91"/>
      <c r="AB135" s="91"/>
      <c r="AC135" s="91"/>
      <c r="AD135" s="91"/>
      <c r="AE135" s="91"/>
      <c r="AF135" s="284"/>
      <c r="AG135" s="288"/>
    </row>
    <row r="136" spans="1:33" ht="36" customHeight="1" x14ac:dyDescent="0.25">
      <c r="A136" s="227"/>
      <c r="B136" s="227"/>
      <c r="C136" s="224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187"/>
      <c r="W136" s="81" t="s">
        <v>482</v>
      </c>
      <c r="X136" s="91"/>
      <c r="Y136" s="91"/>
      <c r="Z136" s="91"/>
      <c r="AA136" s="91"/>
      <c r="AB136" s="91"/>
      <c r="AC136" s="91"/>
      <c r="AD136" s="91"/>
      <c r="AE136" s="91"/>
      <c r="AF136" s="284"/>
      <c r="AG136" s="288"/>
    </row>
    <row r="137" spans="1:33" ht="63" x14ac:dyDescent="0.25">
      <c r="A137" s="227"/>
      <c r="B137" s="227"/>
      <c r="C137" s="224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187">
        <v>8.36</v>
      </c>
      <c r="W137" s="81" t="s">
        <v>483</v>
      </c>
      <c r="X137" s="91"/>
      <c r="Y137" s="91"/>
      <c r="Z137" s="91"/>
      <c r="AA137" s="91"/>
      <c r="AB137" s="91"/>
      <c r="AC137" s="91"/>
      <c r="AD137" s="91"/>
      <c r="AE137" s="91"/>
      <c r="AF137" s="284"/>
      <c r="AG137" s="288"/>
    </row>
    <row r="138" spans="1:33" ht="15.75" x14ac:dyDescent="0.25">
      <c r="A138" s="227"/>
      <c r="B138" s="227"/>
      <c r="C138" s="224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187"/>
      <c r="W138" s="81" t="s">
        <v>485</v>
      </c>
      <c r="X138" s="91"/>
      <c r="Y138" s="91"/>
      <c r="Z138" s="91"/>
      <c r="AA138" s="91"/>
      <c r="AB138" s="91"/>
      <c r="AC138" s="91"/>
      <c r="AD138" s="91"/>
      <c r="AE138" s="91"/>
      <c r="AF138" s="284"/>
      <c r="AG138" s="288"/>
    </row>
    <row r="139" spans="1:33" ht="31.5" x14ac:dyDescent="0.25">
      <c r="A139" s="227"/>
      <c r="B139" s="227"/>
      <c r="C139" s="224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187"/>
      <c r="W139" s="81" t="s">
        <v>484</v>
      </c>
      <c r="X139" s="91"/>
      <c r="Y139" s="91"/>
      <c r="Z139" s="91"/>
      <c r="AA139" s="91"/>
      <c r="AB139" s="91"/>
      <c r="AC139" s="91"/>
      <c r="AD139" s="91"/>
      <c r="AE139" s="91"/>
      <c r="AF139" s="284"/>
      <c r="AG139" s="288"/>
    </row>
    <row r="140" spans="1:33" ht="47.25" x14ac:dyDescent="0.25">
      <c r="A140" s="227"/>
      <c r="B140" s="227"/>
      <c r="C140" s="224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187"/>
      <c r="W140" s="81" t="s">
        <v>486</v>
      </c>
      <c r="X140" s="91"/>
      <c r="Y140" s="91"/>
      <c r="Z140" s="91"/>
      <c r="AA140" s="91"/>
      <c r="AB140" s="91"/>
      <c r="AC140" s="91"/>
      <c r="AD140" s="91"/>
      <c r="AE140" s="91"/>
      <c r="AF140" s="284"/>
      <c r="AG140" s="288"/>
    </row>
    <row r="141" spans="1:33" ht="63" x14ac:dyDescent="0.25">
      <c r="A141" s="227"/>
      <c r="B141" s="227"/>
      <c r="C141" s="224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187"/>
      <c r="W141" s="81" t="s">
        <v>487</v>
      </c>
      <c r="X141" s="91"/>
      <c r="Y141" s="91"/>
      <c r="Z141" s="91"/>
      <c r="AA141" s="91"/>
      <c r="AB141" s="91"/>
      <c r="AC141" s="91"/>
      <c r="AD141" s="91"/>
      <c r="AE141" s="91"/>
      <c r="AF141" s="284"/>
      <c r="AG141" s="288"/>
    </row>
    <row r="142" spans="1:33" ht="31.5" x14ac:dyDescent="0.25">
      <c r="A142" s="228"/>
      <c r="B142" s="228"/>
      <c r="C142" s="225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82">
        <v>0.1</v>
      </c>
      <c r="W142" s="81" t="s">
        <v>488</v>
      </c>
      <c r="X142" s="91"/>
      <c r="Y142" s="91"/>
      <c r="Z142" s="91"/>
      <c r="AA142" s="91"/>
      <c r="AB142" s="91"/>
      <c r="AC142" s="91"/>
      <c r="AD142" s="91"/>
      <c r="AE142" s="91"/>
      <c r="AF142" s="284"/>
      <c r="AG142" s="288"/>
    </row>
    <row r="143" spans="1:33" ht="31.5" x14ac:dyDescent="0.25">
      <c r="A143" s="220">
        <v>3</v>
      </c>
      <c r="B143" s="220">
        <v>2026</v>
      </c>
      <c r="C143" s="177" t="s">
        <v>116</v>
      </c>
      <c r="D143" s="105"/>
      <c r="E143" s="105"/>
      <c r="F143" s="86">
        <v>0.4</v>
      </c>
      <c r="G143" s="44" t="s">
        <v>370</v>
      </c>
      <c r="H143" s="105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82">
        <v>1.7</v>
      </c>
      <c r="U143" s="82" t="s">
        <v>398</v>
      </c>
      <c r="V143" s="82">
        <v>1.72E-2</v>
      </c>
      <c r="W143" s="82" t="s">
        <v>152</v>
      </c>
      <c r="X143" s="105"/>
      <c r="Y143" s="105"/>
      <c r="Z143" s="89">
        <v>1</v>
      </c>
      <c r="AA143" s="82" t="s">
        <v>435</v>
      </c>
      <c r="AB143" s="90">
        <v>1</v>
      </c>
      <c r="AC143" s="82" t="s">
        <v>436</v>
      </c>
      <c r="AD143" s="86">
        <v>0.2</v>
      </c>
      <c r="AE143" s="44" t="s">
        <v>459</v>
      </c>
      <c r="AF143" s="287">
        <v>1</v>
      </c>
      <c r="AG143" s="283" t="s">
        <v>435</v>
      </c>
    </row>
    <row r="144" spans="1:33" ht="28.5" customHeight="1" x14ac:dyDescent="0.25">
      <c r="A144" s="221"/>
      <c r="B144" s="221"/>
      <c r="C144" s="178"/>
      <c r="D144" s="105"/>
      <c r="E144" s="105"/>
      <c r="F144" s="86">
        <v>1.3</v>
      </c>
      <c r="G144" s="44" t="s">
        <v>371</v>
      </c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86">
        <v>1</v>
      </c>
      <c r="U144" s="82" t="s">
        <v>400</v>
      </c>
      <c r="V144" s="82">
        <v>0.40899999999999997</v>
      </c>
      <c r="W144" s="82" t="s">
        <v>460</v>
      </c>
      <c r="X144" s="105"/>
      <c r="Y144" s="105"/>
      <c r="Z144" s="89">
        <v>1</v>
      </c>
      <c r="AA144" s="82" t="s">
        <v>437</v>
      </c>
      <c r="AB144" s="90">
        <v>1</v>
      </c>
      <c r="AC144" s="82" t="s">
        <v>438</v>
      </c>
      <c r="AD144" s="88"/>
      <c r="AE144" s="79"/>
      <c r="AF144" s="287">
        <v>1</v>
      </c>
      <c r="AG144" s="283" t="s">
        <v>437</v>
      </c>
    </row>
    <row r="145" spans="1:33" ht="31.5" x14ac:dyDescent="0.25">
      <c r="A145" s="221"/>
      <c r="B145" s="221"/>
      <c r="C145" s="178"/>
      <c r="D145" s="105"/>
      <c r="E145" s="105"/>
      <c r="F145" s="86">
        <v>0.7</v>
      </c>
      <c r="G145" s="44" t="s">
        <v>372</v>
      </c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82">
        <v>18.899999999999999</v>
      </c>
      <c r="U145" s="82" t="s">
        <v>402</v>
      </c>
      <c r="V145" s="174">
        <v>1.4</v>
      </c>
      <c r="W145" s="82" t="s">
        <v>461</v>
      </c>
      <c r="X145" s="105"/>
      <c r="Y145" s="105"/>
      <c r="Z145" s="89">
        <v>1</v>
      </c>
      <c r="AA145" s="82" t="s">
        <v>439</v>
      </c>
      <c r="AB145" s="95"/>
      <c r="AC145" s="96"/>
      <c r="AD145" s="105"/>
      <c r="AE145" s="105"/>
      <c r="AF145" s="287">
        <v>1</v>
      </c>
      <c r="AG145" s="283" t="s">
        <v>439</v>
      </c>
    </row>
    <row r="146" spans="1:33" ht="31.5" x14ac:dyDescent="0.25">
      <c r="A146" s="221"/>
      <c r="B146" s="221"/>
      <c r="C146" s="178"/>
      <c r="D146" s="105"/>
      <c r="E146" s="105"/>
      <c r="F146" s="86">
        <v>1.1000000000000001</v>
      </c>
      <c r="G146" s="44" t="s">
        <v>373</v>
      </c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75"/>
      <c r="W146" s="82" t="s">
        <v>462</v>
      </c>
      <c r="X146" s="105"/>
      <c r="Y146" s="105"/>
      <c r="Z146" s="89">
        <v>1</v>
      </c>
      <c r="AA146" s="82" t="s">
        <v>440</v>
      </c>
      <c r="AB146" s="95"/>
      <c r="AC146" s="98"/>
      <c r="AD146" s="105"/>
      <c r="AE146" s="105"/>
      <c r="AF146" s="287">
        <v>1</v>
      </c>
      <c r="AG146" s="283" t="s">
        <v>440</v>
      </c>
    </row>
    <row r="147" spans="1:33" ht="15.75" x14ac:dyDescent="0.25">
      <c r="A147" s="221"/>
      <c r="B147" s="221"/>
      <c r="C147" s="178"/>
      <c r="D147" s="105"/>
      <c r="E147" s="105"/>
      <c r="F147" s="79"/>
      <c r="G147" s="79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75"/>
      <c r="W147" s="82" t="s">
        <v>463</v>
      </c>
      <c r="X147" s="105"/>
      <c r="Y147" s="105"/>
      <c r="Z147" s="89">
        <v>1</v>
      </c>
      <c r="AA147" s="82" t="s">
        <v>441</v>
      </c>
      <c r="AB147" s="95"/>
      <c r="AC147" s="98"/>
      <c r="AD147" s="105"/>
      <c r="AE147" s="105"/>
      <c r="AF147" s="287">
        <v>1</v>
      </c>
      <c r="AG147" s="283" t="s">
        <v>441</v>
      </c>
    </row>
    <row r="148" spans="1:33" ht="15.75" x14ac:dyDescent="0.25">
      <c r="A148" s="221"/>
      <c r="B148" s="221"/>
      <c r="C148" s="178"/>
      <c r="D148" s="105"/>
      <c r="E148" s="105"/>
      <c r="F148" s="79"/>
      <c r="G148" s="79"/>
      <c r="H148" s="105"/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76"/>
      <c r="W148" s="82" t="s">
        <v>464</v>
      </c>
      <c r="X148" s="105"/>
      <c r="Y148" s="105"/>
      <c r="Z148" s="89">
        <v>1</v>
      </c>
      <c r="AA148" s="82" t="s">
        <v>442</v>
      </c>
      <c r="AB148" s="95"/>
      <c r="AC148" s="98"/>
      <c r="AD148" s="105"/>
      <c r="AE148" s="105"/>
      <c r="AF148" s="287">
        <v>1</v>
      </c>
      <c r="AG148" s="283" t="s">
        <v>442</v>
      </c>
    </row>
    <row r="149" spans="1:33" ht="31.5" x14ac:dyDescent="0.25">
      <c r="A149" s="221"/>
      <c r="B149" s="221"/>
      <c r="C149" s="178"/>
      <c r="D149" s="105"/>
      <c r="E149" s="105"/>
      <c r="F149" s="79"/>
      <c r="G149" s="79"/>
      <c r="H149" s="105"/>
      <c r="I149" s="10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82">
        <v>0.57999999999999996</v>
      </c>
      <c r="W149" s="82" t="s">
        <v>465</v>
      </c>
      <c r="X149" s="105"/>
      <c r="Y149" s="105"/>
      <c r="Z149" s="89">
        <v>1</v>
      </c>
      <c r="AA149" s="82" t="s">
        <v>443</v>
      </c>
      <c r="AB149" s="95"/>
      <c r="AC149" s="98"/>
      <c r="AD149" s="105"/>
      <c r="AE149" s="105"/>
      <c r="AF149" s="287">
        <v>1</v>
      </c>
      <c r="AG149" s="283" t="s">
        <v>443</v>
      </c>
    </row>
    <row r="150" spans="1:33" ht="15.75" x14ac:dyDescent="0.25">
      <c r="A150" s="221"/>
      <c r="B150" s="221"/>
      <c r="C150" s="178"/>
      <c r="D150" s="105"/>
      <c r="E150" s="105"/>
      <c r="F150" s="79"/>
      <c r="G150" s="79"/>
      <c r="H150" s="105"/>
      <c r="I150" s="10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82">
        <v>0.81</v>
      </c>
      <c r="W150" s="82" t="s">
        <v>466</v>
      </c>
      <c r="X150" s="105"/>
      <c r="Y150" s="105"/>
      <c r="Z150" s="89">
        <v>1</v>
      </c>
      <c r="AA150" s="82" t="s">
        <v>444</v>
      </c>
      <c r="AB150" s="95"/>
      <c r="AC150" s="98"/>
      <c r="AD150" s="105"/>
      <c r="AE150" s="105"/>
      <c r="AF150" s="289">
        <v>1</v>
      </c>
      <c r="AG150" s="284" t="s">
        <v>597</v>
      </c>
    </row>
    <row r="151" spans="1:33" ht="31.5" x14ac:dyDescent="0.25">
      <c r="A151" s="221"/>
      <c r="B151" s="221"/>
      <c r="C151" s="178"/>
      <c r="D151" s="105"/>
      <c r="E151" s="105"/>
      <c r="F151" s="79"/>
      <c r="G151" s="79"/>
      <c r="H151" s="105"/>
      <c r="I151" s="10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82">
        <v>1.0900000000000001</v>
      </c>
      <c r="W151" s="82" t="s">
        <v>467</v>
      </c>
      <c r="X151" s="105"/>
      <c r="Y151" s="105"/>
      <c r="Z151" s="89">
        <v>1</v>
      </c>
      <c r="AA151" s="82" t="s">
        <v>445</v>
      </c>
      <c r="AB151" s="95"/>
      <c r="AC151" s="98"/>
      <c r="AD151" s="105"/>
      <c r="AE151" s="105"/>
      <c r="AF151" s="289">
        <v>1</v>
      </c>
      <c r="AG151" s="284" t="s">
        <v>598</v>
      </c>
    </row>
    <row r="152" spans="1:33" ht="15.75" x14ac:dyDescent="0.25">
      <c r="A152" s="221"/>
      <c r="B152" s="221"/>
      <c r="C152" s="178"/>
      <c r="D152" s="105"/>
      <c r="E152" s="105"/>
      <c r="F152" s="79"/>
      <c r="G152" s="79"/>
      <c r="H152" s="105"/>
      <c r="I152" s="10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87">
        <v>2.2999999999999998</v>
      </c>
      <c r="W152" s="82" t="s">
        <v>468</v>
      </c>
      <c r="X152" s="105"/>
      <c r="Y152" s="105"/>
      <c r="Z152" s="89">
        <v>1</v>
      </c>
      <c r="AA152" s="82" t="s">
        <v>446</v>
      </c>
      <c r="AB152" s="95"/>
      <c r="AC152" s="98"/>
      <c r="AD152" s="105"/>
      <c r="AE152" s="105"/>
      <c r="AF152" s="289">
        <v>1</v>
      </c>
      <c r="AG152" s="284" t="s">
        <v>599</v>
      </c>
    </row>
    <row r="153" spans="1:33" ht="15.75" x14ac:dyDescent="0.25">
      <c r="A153" s="221"/>
      <c r="B153" s="221"/>
      <c r="C153" s="178"/>
      <c r="D153" s="105"/>
      <c r="E153" s="105"/>
      <c r="F153" s="79"/>
      <c r="G153" s="79"/>
      <c r="H153" s="105"/>
      <c r="I153" s="105"/>
      <c r="J153" s="105"/>
      <c r="K153" s="105"/>
      <c r="L153" s="105"/>
      <c r="M153" s="105"/>
      <c r="N153" s="105"/>
      <c r="O153" s="105"/>
      <c r="P153" s="105"/>
      <c r="Q153" s="105"/>
      <c r="R153" s="105"/>
      <c r="S153" s="105"/>
      <c r="T153" s="105"/>
      <c r="U153" s="105"/>
      <c r="V153" s="187"/>
      <c r="W153" s="82" t="s">
        <v>469</v>
      </c>
      <c r="X153" s="105"/>
      <c r="Y153" s="105"/>
      <c r="Z153" s="89">
        <v>1</v>
      </c>
      <c r="AA153" s="82" t="s">
        <v>447</v>
      </c>
      <c r="AB153" s="95"/>
      <c r="AC153" s="98"/>
      <c r="AD153" s="105"/>
      <c r="AE153" s="105"/>
      <c r="AF153" s="289">
        <v>1</v>
      </c>
      <c r="AG153" s="284" t="s">
        <v>600</v>
      </c>
    </row>
    <row r="154" spans="1:33" ht="15.75" x14ac:dyDescent="0.25">
      <c r="A154" s="221"/>
      <c r="B154" s="221"/>
      <c r="C154" s="178"/>
      <c r="D154" s="105"/>
      <c r="E154" s="105"/>
      <c r="F154" s="79"/>
      <c r="G154" s="79"/>
      <c r="H154" s="105"/>
      <c r="I154" s="10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87"/>
      <c r="W154" s="82" t="s">
        <v>470</v>
      </c>
      <c r="X154" s="105"/>
      <c r="Y154" s="105"/>
      <c r="Z154" s="89">
        <v>1</v>
      </c>
      <c r="AA154" s="82" t="s">
        <v>448</v>
      </c>
      <c r="AB154" s="95"/>
      <c r="AC154" s="98"/>
      <c r="AD154" s="105"/>
      <c r="AE154" s="105"/>
      <c r="AF154" s="289">
        <v>1</v>
      </c>
      <c r="AG154" s="284" t="s">
        <v>601</v>
      </c>
    </row>
    <row r="155" spans="1:33" ht="31.5" x14ac:dyDescent="0.25">
      <c r="A155" s="221"/>
      <c r="B155" s="221"/>
      <c r="C155" s="178"/>
      <c r="D155" s="105"/>
      <c r="E155" s="105"/>
      <c r="F155" s="79"/>
      <c r="G155" s="79"/>
      <c r="H155" s="105"/>
      <c r="I155" s="105"/>
      <c r="J155" s="105"/>
      <c r="K155" s="105"/>
      <c r="L155" s="105"/>
      <c r="M155" s="105"/>
      <c r="N155" s="105"/>
      <c r="O155" s="105"/>
      <c r="P155" s="105"/>
      <c r="Q155" s="105"/>
      <c r="R155" s="105"/>
      <c r="S155" s="105"/>
      <c r="T155" s="105"/>
      <c r="U155" s="105"/>
      <c r="V155" s="187"/>
      <c r="W155" s="82" t="s">
        <v>471</v>
      </c>
      <c r="X155" s="105"/>
      <c r="Y155" s="105"/>
      <c r="Z155" s="89">
        <v>1</v>
      </c>
      <c r="AA155" s="82" t="s">
        <v>449</v>
      </c>
      <c r="AB155" s="95"/>
      <c r="AC155" s="98"/>
      <c r="AD155" s="105"/>
      <c r="AE155" s="105"/>
      <c r="AF155" s="289">
        <v>1</v>
      </c>
      <c r="AG155" s="284" t="s">
        <v>602</v>
      </c>
    </row>
    <row r="156" spans="1:33" ht="15.75" x14ac:dyDescent="0.25">
      <c r="A156" s="221"/>
      <c r="B156" s="221"/>
      <c r="C156" s="178"/>
      <c r="D156" s="105"/>
      <c r="E156" s="105"/>
      <c r="F156" s="79"/>
      <c r="G156" s="79"/>
      <c r="H156" s="105"/>
      <c r="I156" s="105"/>
      <c r="J156" s="105"/>
      <c r="K156" s="105"/>
      <c r="L156" s="105"/>
      <c r="M156" s="105"/>
      <c r="N156" s="105"/>
      <c r="O156" s="105"/>
      <c r="P156" s="105"/>
      <c r="Q156" s="105"/>
      <c r="R156" s="105"/>
      <c r="S156" s="105"/>
      <c r="T156" s="105"/>
      <c r="U156" s="105"/>
      <c r="V156" s="187"/>
      <c r="W156" s="82" t="s">
        <v>472</v>
      </c>
      <c r="X156" s="105"/>
      <c r="Y156" s="105"/>
      <c r="Z156" s="89">
        <v>1</v>
      </c>
      <c r="AA156" s="82" t="s">
        <v>450</v>
      </c>
      <c r="AB156" s="95"/>
      <c r="AC156" s="98"/>
      <c r="AD156" s="105"/>
      <c r="AE156" s="105"/>
      <c r="AF156" s="289">
        <v>1</v>
      </c>
      <c r="AG156" s="284" t="s">
        <v>458</v>
      </c>
    </row>
    <row r="157" spans="1:33" ht="15.75" x14ac:dyDescent="0.25">
      <c r="A157" s="221"/>
      <c r="B157" s="221"/>
      <c r="C157" s="178"/>
      <c r="D157" s="105"/>
      <c r="E157" s="105"/>
      <c r="F157" s="79"/>
      <c r="G157" s="79"/>
      <c r="H157" s="105"/>
      <c r="I157" s="105"/>
      <c r="J157" s="105"/>
      <c r="K157" s="105"/>
      <c r="L157" s="105"/>
      <c r="M157" s="105"/>
      <c r="N157" s="105"/>
      <c r="O157" s="105"/>
      <c r="P157" s="105"/>
      <c r="Q157" s="105"/>
      <c r="R157" s="105"/>
      <c r="S157" s="105"/>
      <c r="T157" s="105"/>
      <c r="U157" s="105"/>
      <c r="V157" s="82">
        <v>0.24</v>
      </c>
      <c r="W157" s="82" t="s">
        <v>473</v>
      </c>
      <c r="X157" s="105"/>
      <c r="Y157" s="105"/>
      <c r="Z157" s="89">
        <v>1</v>
      </c>
      <c r="AA157" s="82" t="s">
        <v>451</v>
      </c>
      <c r="AB157" s="95"/>
      <c r="AC157" s="98"/>
      <c r="AD157" s="105"/>
      <c r="AE157" s="105"/>
      <c r="AF157" s="289">
        <v>1</v>
      </c>
      <c r="AG157" s="284" t="s">
        <v>457</v>
      </c>
    </row>
    <row r="158" spans="1:33" ht="31.5" x14ac:dyDescent="0.25">
      <c r="A158" s="221"/>
      <c r="B158" s="221"/>
      <c r="C158" s="178"/>
      <c r="D158" s="105"/>
      <c r="E158" s="105"/>
      <c r="F158" s="79"/>
      <c r="G158" s="79"/>
      <c r="H158" s="105"/>
      <c r="I158" s="105"/>
      <c r="J158" s="105"/>
      <c r="K158" s="105"/>
      <c r="L158" s="105"/>
      <c r="M158" s="105"/>
      <c r="N158" s="105"/>
      <c r="O158" s="105"/>
      <c r="P158" s="105"/>
      <c r="Q158" s="105"/>
      <c r="R158" s="105"/>
      <c r="S158" s="105"/>
      <c r="T158" s="105"/>
      <c r="U158" s="105"/>
      <c r="V158" s="187">
        <v>16.696999999999999</v>
      </c>
      <c r="W158" s="82" t="s">
        <v>474</v>
      </c>
      <c r="X158" s="105"/>
      <c r="Y158" s="105"/>
      <c r="Z158" s="89">
        <v>1</v>
      </c>
      <c r="AA158" s="82" t="s">
        <v>452</v>
      </c>
      <c r="AB158" s="95"/>
      <c r="AC158" s="98"/>
      <c r="AD158" s="105"/>
      <c r="AE158" s="105"/>
      <c r="AF158" s="284">
        <v>2</v>
      </c>
      <c r="AG158" s="284" t="s">
        <v>472</v>
      </c>
    </row>
    <row r="159" spans="1:33" ht="31.5" x14ac:dyDescent="0.25">
      <c r="A159" s="221"/>
      <c r="B159" s="221"/>
      <c r="C159" s="178"/>
      <c r="D159" s="105"/>
      <c r="E159" s="105"/>
      <c r="F159" s="79"/>
      <c r="G159" s="79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87"/>
      <c r="W159" s="82" t="s">
        <v>475</v>
      </c>
      <c r="X159" s="105"/>
      <c r="Y159" s="105"/>
      <c r="Z159" s="89">
        <v>1</v>
      </c>
      <c r="AA159" s="82" t="s">
        <v>453</v>
      </c>
      <c r="AB159" s="95"/>
      <c r="AC159" s="98"/>
      <c r="AD159" s="105"/>
      <c r="AE159" s="105"/>
      <c r="AF159" s="284">
        <v>3</v>
      </c>
      <c r="AG159" s="285" t="s">
        <v>603</v>
      </c>
    </row>
    <row r="160" spans="1:33" ht="30.75" customHeight="1" x14ac:dyDescent="0.25">
      <c r="A160" s="221"/>
      <c r="B160" s="221"/>
      <c r="C160" s="178"/>
      <c r="D160" s="105"/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5"/>
      <c r="T160" s="105"/>
      <c r="U160" s="105"/>
      <c r="V160" s="187"/>
      <c r="W160" s="82" t="s">
        <v>476</v>
      </c>
      <c r="X160" s="105"/>
      <c r="Y160" s="105"/>
      <c r="Z160" s="89">
        <v>1</v>
      </c>
      <c r="AA160" s="82" t="s">
        <v>454</v>
      </c>
      <c r="AB160" s="95"/>
      <c r="AC160" s="98"/>
      <c r="AD160" s="105"/>
      <c r="AE160" s="105"/>
      <c r="AF160" s="284">
        <v>2</v>
      </c>
      <c r="AG160" s="284" t="s">
        <v>604</v>
      </c>
    </row>
    <row r="161" spans="1:33" ht="31.5" x14ac:dyDescent="0.25">
      <c r="A161" s="221"/>
      <c r="B161" s="221"/>
      <c r="C161" s="178"/>
      <c r="D161" s="105"/>
      <c r="E161" s="105"/>
      <c r="F161" s="105"/>
      <c r="G161" s="105"/>
      <c r="H161" s="105"/>
      <c r="I161" s="105"/>
      <c r="J161" s="105"/>
      <c r="K161" s="105"/>
      <c r="L161" s="105"/>
      <c r="M161" s="105"/>
      <c r="N161" s="105"/>
      <c r="O161" s="105"/>
      <c r="P161" s="105"/>
      <c r="Q161" s="105"/>
      <c r="R161" s="105"/>
      <c r="S161" s="105"/>
      <c r="T161" s="105"/>
      <c r="U161" s="105"/>
      <c r="V161" s="187"/>
      <c r="W161" s="82" t="s">
        <v>477</v>
      </c>
      <c r="X161" s="105"/>
      <c r="Y161" s="105"/>
      <c r="Z161" s="89">
        <v>1</v>
      </c>
      <c r="AA161" s="82" t="s">
        <v>455</v>
      </c>
      <c r="AB161" s="95"/>
      <c r="AC161" s="98"/>
      <c r="AD161" s="105"/>
      <c r="AE161" s="105"/>
      <c r="AF161" s="284">
        <v>1</v>
      </c>
      <c r="AG161" s="284" t="s">
        <v>605</v>
      </c>
    </row>
    <row r="162" spans="1:33" ht="47.25" x14ac:dyDescent="0.25">
      <c r="A162" s="221"/>
      <c r="B162" s="221"/>
      <c r="C162" s="178"/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105"/>
      <c r="T162" s="105"/>
      <c r="U162" s="105"/>
      <c r="V162" s="187"/>
      <c r="W162" s="82" t="s">
        <v>478</v>
      </c>
      <c r="X162" s="105"/>
      <c r="Y162" s="105"/>
      <c r="Z162" s="89">
        <v>1</v>
      </c>
      <c r="AA162" s="82" t="s">
        <v>456</v>
      </c>
      <c r="AB162" s="95"/>
      <c r="AC162" s="98"/>
      <c r="AD162" s="105"/>
      <c r="AE162" s="105"/>
      <c r="AF162" s="284">
        <v>1</v>
      </c>
      <c r="AG162" s="284" t="s">
        <v>606</v>
      </c>
    </row>
    <row r="163" spans="1:33" ht="29.25" customHeight="1" x14ac:dyDescent="0.25">
      <c r="A163" s="221"/>
      <c r="B163" s="221"/>
      <c r="C163" s="178"/>
      <c r="D163" s="105"/>
      <c r="E163" s="105"/>
      <c r="F163" s="105"/>
      <c r="G163" s="105"/>
      <c r="H163" s="105"/>
      <c r="I163" s="105"/>
      <c r="J163" s="105"/>
      <c r="K163" s="105"/>
      <c r="L163" s="105"/>
      <c r="M163" s="105"/>
      <c r="N163" s="105"/>
      <c r="O163" s="105"/>
      <c r="P163" s="105"/>
      <c r="Q163" s="105"/>
      <c r="R163" s="105"/>
      <c r="S163" s="105"/>
      <c r="T163" s="105"/>
      <c r="U163" s="105"/>
      <c r="V163" s="187"/>
      <c r="W163" s="82" t="s">
        <v>479</v>
      </c>
      <c r="X163" s="105"/>
      <c r="Y163" s="105"/>
      <c r="Z163" s="89">
        <v>1</v>
      </c>
      <c r="AA163" s="82" t="s">
        <v>457</v>
      </c>
      <c r="AB163" s="95"/>
      <c r="AC163" s="98"/>
      <c r="AD163" s="105"/>
      <c r="AE163" s="105"/>
      <c r="AF163" s="284">
        <v>1</v>
      </c>
      <c r="AG163" s="284" t="s">
        <v>485</v>
      </c>
    </row>
    <row r="164" spans="1:33" ht="15.75" x14ac:dyDescent="0.25">
      <c r="A164" s="221"/>
      <c r="B164" s="221"/>
      <c r="C164" s="178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87"/>
      <c r="W164" s="82" t="s">
        <v>480</v>
      </c>
      <c r="X164" s="105"/>
      <c r="Y164" s="105"/>
      <c r="Z164" s="89">
        <v>1</v>
      </c>
      <c r="AA164" s="82" t="s">
        <v>458</v>
      </c>
      <c r="AB164" s="95"/>
      <c r="AC164" s="98"/>
      <c r="AD164" s="105"/>
      <c r="AE164" s="105"/>
      <c r="AF164" s="284">
        <v>1</v>
      </c>
      <c r="AG164" s="284" t="s">
        <v>607</v>
      </c>
    </row>
    <row r="165" spans="1:33" ht="34.5" customHeight="1" x14ac:dyDescent="0.25">
      <c r="A165" s="221"/>
      <c r="B165" s="221"/>
      <c r="C165" s="178"/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87"/>
      <c r="W165" s="82" t="s">
        <v>481</v>
      </c>
      <c r="X165" s="105"/>
      <c r="Y165" s="105"/>
      <c r="Z165" s="105"/>
      <c r="AA165" s="105"/>
      <c r="AB165" s="105"/>
      <c r="AC165" s="105"/>
      <c r="AD165" s="105"/>
      <c r="AE165" s="105"/>
      <c r="AF165" s="284">
        <v>1</v>
      </c>
      <c r="AG165" s="284" t="s">
        <v>608</v>
      </c>
    </row>
    <row r="166" spans="1:33" ht="25.5" customHeight="1" x14ac:dyDescent="0.25">
      <c r="A166" s="221"/>
      <c r="B166" s="221"/>
      <c r="C166" s="178"/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87"/>
      <c r="W166" s="82" t="s">
        <v>482</v>
      </c>
      <c r="X166" s="105"/>
      <c r="Y166" s="105"/>
      <c r="Z166" s="105"/>
      <c r="AA166" s="105"/>
      <c r="AB166" s="105"/>
      <c r="AC166" s="105"/>
      <c r="AD166" s="105"/>
      <c r="AE166" s="105"/>
      <c r="AF166" s="284">
        <v>2</v>
      </c>
      <c r="AG166" s="285" t="s">
        <v>609</v>
      </c>
    </row>
    <row r="167" spans="1:33" ht="63" x14ac:dyDescent="0.25">
      <c r="A167" s="221"/>
      <c r="B167" s="221"/>
      <c r="C167" s="178"/>
      <c r="D167" s="105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5"/>
      <c r="T167" s="105"/>
      <c r="U167" s="105"/>
      <c r="V167" s="174">
        <v>8.36</v>
      </c>
      <c r="W167" s="82" t="s">
        <v>483</v>
      </c>
      <c r="X167" s="105"/>
      <c r="Y167" s="105"/>
      <c r="Z167" s="105"/>
      <c r="AA167" s="105"/>
      <c r="AB167" s="105"/>
      <c r="AC167" s="105"/>
      <c r="AD167" s="105"/>
      <c r="AE167" s="105"/>
      <c r="AF167" s="284">
        <v>1</v>
      </c>
      <c r="AG167" s="284" t="s">
        <v>443</v>
      </c>
    </row>
    <row r="168" spans="1:33" ht="15.75" x14ac:dyDescent="0.25">
      <c r="A168" s="221"/>
      <c r="B168" s="221"/>
      <c r="C168" s="178"/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75"/>
      <c r="W168" s="82" t="s">
        <v>485</v>
      </c>
      <c r="X168" s="105"/>
      <c r="Y168" s="105"/>
      <c r="Z168" s="105"/>
      <c r="AA168" s="105"/>
      <c r="AB168" s="105"/>
      <c r="AC168" s="105"/>
      <c r="AD168" s="105"/>
      <c r="AE168" s="105"/>
      <c r="AF168" s="284">
        <v>1</v>
      </c>
      <c r="AG168" s="284" t="s">
        <v>610</v>
      </c>
    </row>
    <row r="169" spans="1:33" ht="46.5" customHeight="1" x14ac:dyDescent="0.25">
      <c r="A169" s="221"/>
      <c r="B169" s="221"/>
      <c r="C169" s="178"/>
      <c r="D169" s="105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75"/>
      <c r="W169" s="82" t="s">
        <v>484</v>
      </c>
      <c r="X169" s="105"/>
      <c r="Y169" s="105"/>
      <c r="Z169" s="105"/>
      <c r="AA169" s="105"/>
      <c r="AB169" s="105"/>
      <c r="AC169" s="105"/>
      <c r="AD169" s="105"/>
      <c r="AE169" s="105"/>
      <c r="AF169" s="284">
        <v>1</v>
      </c>
      <c r="AG169" s="284" t="s">
        <v>611</v>
      </c>
    </row>
    <row r="170" spans="1:33" ht="47.25" x14ac:dyDescent="0.25">
      <c r="A170" s="221"/>
      <c r="B170" s="221"/>
      <c r="C170" s="178"/>
      <c r="D170" s="105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  <c r="O170" s="105"/>
      <c r="P170" s="105"/>
      <c r="Q170" s="105"/>
      <c r="R170" s="105"/>
      <c r="S170" s="105"/>
      <c r="T170" s="105"/>
      <c r="U170" s="105"/>
      <c r="V170" s="175"/>
      <c r="W170" s="82" t="s">
        <v>486</v>
      </c>
      <c r="X170" s="105"/>
      <c r="Y170" s="105"/>
      <c r="Z170" s="105"/>
      <c r="AA170" s="105"/>
      <c r="AB170" s="105"/>
      <c r="AC170" s="105"/>
      <c r="AD170" s="105"/>
      <c r="AE170" s="105"/>
      <c r="AF170" s="284">
        <v>2</v>
      </c>
      <c r="AG170" s="284" t="s">
        <v>612</v>
      </c>
    </row>
    <row r="171" spans="1:33" ht="63" x14ac:dyDescent="0.25">
      <c r="A171" s="221"/>
      <c r="B171" s="221"/>
      <c r="C171" s="178"/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  <c r="O171" s="105"/>
      <c r="P171" s="105"/>
      <c r="Q171" s="105"/>
      <c r="R171" s="105"/>
      <c r="S171" s="105"/>
      <c r="T171" s="105"/>
      <c r="U171" s="105"/>
      <c r="V171" s="176"/>
      <c r="W171" s="82" t="s">
        <v>487</v>
      </c>
      <c r="X171" s="105"/>
      <c r="Y171" s="105"/>
      <c r="Z171" s="105"/>
      <c r="AA171" s="105"/>
      <c r="AB171" s="105"/>
      <c r="AC171" s="105"/>
      <c r="AD171" s="105"/>
      <c r="AE171" s="105"/>
      <c r="AF171" s="284">
        <v>2</v>
      </c>
      <c r="AG171" s="284" t="s">
        <v>613</v>
      </c>
    </row>
    <row r="172" spans="1:33" ht="31.5" x14ac:dyDescent="0.25">
      <c r="A172" s="221"/>
      <c r="B172" s="221"/>
      <c r="C172" s="178"/>
      <c r="D172" s="105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82">
        <v>0.1</v>
      </c>
      <c r="W172" s="82" t="s">
        <v>488</v>
      </c>
      <c r="X172" s="105"/>
      <c r="Y172" s="105"/>
      <c r="Z172" s="105"/>
      <c r="AA172" s="105"/>
      <c r="AB172" s="105"/>
      <c r="AC172" s="105"/>
      <c r="AD172" s="105"/>
      <c r="AE172" s="105"/>
      <c r="AF172" s="284">
        <v>1</v>
      </c>
      <c r="AG172" s="284" t="s">
        <v>463</v>
      </c>
    </row>
    <row r="173" spans="1:33" ht="31.5" x14ac:dyDescent="0.25">
      <c r="A173" s="221"/>
      <c r="B173" s="221"/>
      <c r="C173" s="178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2">
        <v>1.5</v>
      </c>
      <c r="W173" s="102" t="s">
        <v>496</v>
      </c>
      <c r="X173" s="105"/>
      <c r="Y173" s="105"/>
      <c r="Z173" s="105"/>
      <c r="AA173" s="105"/>
      <c r="AB173" s="105"/>
      <c r="AC173" s="105"/>
      <c r="AD173" s="105"/>
      <c r="AE173" s="105"/>
      <c r="AF173" s="284">
        <v>2</v>
      </c>
      <c r="AG173" s="285" t="s">
        <v>614</v>
      </c>
    </row>
    <row r="174" spans="1:33" ht="15.75" x14ac:dyDescent="0.25">
      <c r="A174" s="221"/>
      <c r="B174" s="221"/>
      <c r="C174" s="178"/>
      <c r="D174" s="105"/>
      <c r="E174" s="105"/>
      <c r="F174" s="105"/>
      <c r="G174" s="105"/>
      <c r="H174" s="105"/>
      <c r="I174" s="105"/>
      <c r="J174" s="105"/>
      <c r="K174" s="105"/>
      <c r="L174" s="105"/>
      <c r="M174" s="105"/>
      <c r="N174" s="105"/>
      <c r="O174" s="105"/>
      <c r="P174" s="105"/>
      <c r="Q174" s="105"/>
      <c r="R174" s="105"/>
      <c r="S174" s="105"/>
      <c r="T174" s="105"/>
      <c r="U174" s="105"/>
      <c r="V174" s="102">
        <v>1.3</v>
      </c>
      <c r="W174" s="102" t="s">
        <v>497</v>
      </c>
      <c r="X174" s="105"/>
      <c r="Y174" s="105"/>
      <c r="Z174" s="105"/>
      <c r="AA174" s="105"/>
      <c r="AB174" s="105"/>
      <c r="AC174" s="105"/>
      <c r="AD174" s="105"/>
      <c r="AE174" s="105"/>
      <c r="AF174" s="284">
        <v>1</v>
      </c>
      <c r="AG174" s="284" t="s">
        <v>615</v>
      </c>
    </row>
    <row r="175" spans="1:33" ht="66" customHeight="1" x14ac:dyDescent="0.25">
      <c r="A175" s="221"/>
      <c r="B175" s="221"/>
      <c r="C175" s="178"/>
      <c r="D175" s="105"/>
      <c r="E175" s="105"/>
      <c r="F175" s="105"/>
      <c r="G175" s="105"/>
      <c r="H175" s="105"/>
      <c r="I175" s="105"/>
      <c r="J175" s="105"/>
      <c r="K175" s="105"/>
      <c r="L175" s="105"/>
      <c r="M175" s="105"/>
      <c r="N175" s="105"/>
      <c r="O175" s="105"/>
      <c r="P175" s="105"/>
      <c r="Q175" s="105"/>
      <c r="R175" s="105"/>
      <c r="S175" s="105"/>
      <c r="T175" s="105"/>
      <c r="U175" s="105"/>
      <c r="V175" s="102">
        <v>1.44</v>
      </c>
      <c r="W175" s="102" t="s">
        <v>498</v>
      </c>
      <c r="X175" s="105"/>
      <c r="Y175" s="105"/>
      <c r="Z175" s="105"/>
      <c r="AA175" s="105"/>
      <c r="AB175" s="105"/>
      <c r="AC175" s="105"/>
      <c r="AD175" s="105"/>
      <c r="AE175" s="105"/>
      <c r="AF175" s="284">
        <v>1</v>
      </c>
      <c r="AG175" s="284" t="s">
        <v>616</v>
      </c>
    </row>
    <row r="176" spans="1:33" ht="47.25" x14ac:dyDescent="0.25">
      <c r="A176" s="221"/>
      <c r="B176" s="221"/>
      <c r="C176" s="178"/>
      <c r="D176" s="105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  <c r="O176" s="105"/>
      <c r="P176" s="105"/>
      <c r="Q176" s="105"/>
      <c r="R176" s="105"/>
      <c r="S176" s="105"/>
      <c r="T176" s="105"/>
      <c r="U176" s="105"/>
      <c r="V176" s="102">
        <v>1.3</v>
      </c>
      <c r="W176" s="102" t="s">
        <v>499</v>
      </c>
      <c r="X176" s="105"/>
      <c r="Y176" s="105"/>
      <c r="Z176" s="105"/>
      <c r="AA176" s="105"/>
      <c r="AB176" s="105"/>
      <c r="AC176" s="105"/>
      <c r="AD176" s="105"/>
      <c r="AE176" s="105"/>
      <c r="AF176" s="284">
        <v>1</v>
      </c>
      <c r="AG176" s="284" t="s">
        <v>617</v>
      </c>
    </row>
    <row r="177" spans="1:33" ht="31.5" x14ac:dyDescent="0.25">
      <c r="A177" s="221"/>
      <c r="B177" s="221"/>
      <c r="C177" s="178"/>
      <c r="D177" s="105"/>
      <c r="E177" s="105"/>
      <c r="F177" s="105"/>
      <c r="G177" s="105"/>
      <c r="H177" s="105"/>
      <c r="I177" s="105"/>
      <c r="J177" s="105"/>
      <c r="K177" s="105"/>
      <c r="L177" s="105"/>
      <c r="M177" s="105"/>
      <c r="N177" s="105"/>
      <c r="O177" s="105"/>
      <c r="P177" s="105"/>
      <c r="Q177" s="105"/>
      <c r="R177" s="105"/>
      <c r="S177" s="105"/>
      <c r="T177" s="105"/>
      <c r="U177" s="105"/>
      <c r="V177" s="102">
        <v>1.29</v>
      </c>
      <c r="W177" s="102" t="s">
        <v>500</v>
      </c>
      <c r="X177" s="105"/>
      <c r="Y177" s="105"/>
      <c r="Z177" s="105"/>
      <c r="AA177" s="105"/>
      <c r="AB177" s="105"/>
      <c r="AC177" s="105"/>
      <c r="AD177" s="105"/>
      <c r="AE177" s="105"/>
      <c r="AF177" s="284">
        <v>1</v>
      </c>
      <c r="AG177" s="284" t="s">
        <v>618</v>
      </c>
    </row>
    <row r="178" spans="1:33" ht="15.75" x14ac:dyDescent="0.25">
      <c r="A178" s="221"/>
      <c r="B178" s="221"/>
      <c r="C178" s="178"/>
      <c r="D178" s="105"/>
      <c r="E178" s="105"/>
      <c r="F178" s="105"/>
      <c r="G178" s="105"/>
      <c r="H178" s="105"/>
      <c r="I178" s="105"/>
      <c r="J178" s="105"/>
      <c r="K178" s="105"/>
      <c r="L178" s="105"/>
      <c r="M178" s="105"/>
      <c r="N178" s="105"/>
      <c r="O178" s="105"/>
      <c r="P178" s="105"/>
      <c r="Q178" s="105"/>
      <c r="R178" s="105"/>
      <c r="S178" s="105"/>
      <c r="T178" s="105"/>
      <c r="U178" s="105"/>
      <c r="V178" s="102">
        <v>0.2</v>
      </c>
      <c r="W178" s="102" t="s">
        <v>501</v>
      </c>
      <c r="X178" s="105"/>
      <c r="Y178" s="105"/>
      <c r="Z178" s="105"/>
      <c r="AA178" s="105"/>
      <c r="AB178" s="105"/>
      <c r="AC178" s="105"/>
      <c r="AD178" s="105"/>
      <c r="AE178" s="105"/>
      <c r="AF178" s="284">
        <v>1</v>
      </c>
      <c r="AG178" s="284" t="s">
        <v>619</v>
      </c>
    </row>
    <row r="179" spans="1:33" ht="47.25" x14ac:dyDescent="0.25">
      <c r="A179" s="221"/>
      <c r="B179" s="221"/>
      <c r="C179" s="178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105"/>
      <c r="P179" s="105"/>
      <c r="Q179" s="105"/>
      <c r="R179" s="105"/>
      <c r="S179" s="105"/>
      <c r="T179" s="105"/>
      <c r="U179" s="105"/>
      <c r="V179" s="102">
        <v>4.8</v>
      </c>
      <c r="W179" s="102" t="s">
        <v>502</v>
      </c>
      <c r="X179" s="105"/>
      <c r="Y179" s="105"/>
      <c r="Z179" s="105"/>
      <c r="AA179" s="105"/>
      <c r="AB179" s="105"/>
      <c r="AC179" s="105"/>
      <c r="AD179" s="105"/>
      <c r="AE179" s="105"/>
      <c r="AF179" s="284">
        <v>1</v>
      </c>
      <c r="AG179" s="284" t="s">
        <v>152</v>
      </c>
    </row>
    <row r="180" spans="1:33" ht="15.75" x14ac:dyDescent="0.25">
      <c r="A180" s="221"/>
      <c r="B180" s="221"/>
      <c r="C180" s="178"/>
      <c r="D180" s="105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  <c r="O180" s="105"/>
      <c r="P180" s="105"/>
      <c r="Q180" s="105"/>
      <c r="R180" s="105"/>
      <c r="S180" s="105"/>
      <c r="T180" s="105"/>
      <c r="U180" s="105"/>
      <c r="V180" s="102">
        <v>0.65</v>
      </c>
      <c r="W180" s="102" t="s">
        <v>503</v>
      </c>
      <c r="X180" s="105"/>
      <c r="Y180" s="105"/>
      <c r="Z180" s="105"/>
      <c r="AA180" s="105"/>
      <c r="AB180" s="105"/>
      <c r="AC180" s="105"/>
      <c r="AD180" s="105"/>
      <c r="AE180" s="105"/>
      <c r="AF180" s="284">
        <v>2</v>
      </c>
      <c r="AG180" s="284" t="s">
        <v>620</v>
      </c>
    </row>
    <row r="181" spans="1:33" ht="31.5" x14ac:dyDescent="0.25">
      <c r="A181" s="221"/>
      <c r="B181" s="221"/>
      <c r="C181" s="178"/>
      <c r="D181" s="105"/>
      <c r="E181" s="105"/>
      <c r="F181" s="105"/>
      <c r="G181" s="105"/>
      <c r="H181" s="105"/>
      <c r="I181" s="105"/>
      <c r="J181" s="105"/>
      <c r="K181" s="105"/>
      <c r="L181" s="105"/>
      <c r="M181" s="105"/>
      <c r="N181" s="105"/>
      <c r="O181" s="105"/>
      <c r="P181" s="105"/>
      <c r="Q181" s="105"/>
      <c r="R181" s="105"/>
      <c r="S181" s="105"/>
      <c r="T181" s="105"/>
      <c r="U181" s="105"/>
      <c r="V181" s="102">
        <v>0.9</v>
      </c>
      <c r="W181" s="102" t="s">
        <v>504</v>
      </c>
      <c r="X181" s="105"/>
      <c r="Y181" s="105"/>
      <c r="Z181" s="105"/>
      <c r="AA181" s="105"/>
      <c r="AB181" s="105"/>
      <c r="AC181" s="105"/>
      <c r="AD181" s="105"/>
      <c r="AE181" s="105"/>
      <c r="AF181" s="284">
        <v>1</v>
      </c>
      <c r="AG181" s="284" t="s">
        <v>621</v>
      </c>
    </row>
    <row r="182" spans="1:33" ht="31.5" x14ac:dyDescent="0.25">
      <c r="A182" s="221"/>
      <c r="B182" s="221"/>
      <c r="C182" s="178"/>
      <c r="D182" s="105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105"/>
      <c r="P182" s="105"/>
      <c r="Q182" s="105"/>
      <c r="R182" s="105"/>
      <c r="S182" s="105"/>
      <c r="T182" s="105"/>
      <c r="U182" s="105"/>
      <c r="V182" s="102">
        <v>0.87</v>
      </c>
      <c r="W182" s="102" t="s">
        <v>505</v>
      </c>
      <c r="X182" s="105"/>
      <c r="Y182" s="105"/>
      <c r="Z182" s="105"/>
      <c r="AA182" s="105"/>
      <c r="AB182" s="105"/>
      <c r="AC182" s="105"/>
      <c r="AD182" s="105"/>
      <c r="AE182" s="105"/>
      <c r="AF182" s="289"/>
      <c r="AG182" s="286"/>
    </row>
    <row r="183" spans="1:33" ht="31.5" x14ac:dyDescent="0.25">
      <c r="A183" s="221"/>
      <c r="B183" s="221"/>
      <c r="C183" s="178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5"/>
      <c r="V183" s="102">
        <v>0.95</v>
      </c>
      <c r="W183" s="102" t="s">
        <v>506</v>
      </c>
      <c r="X183" s="105"/>
      <c r="Y183" s="105"/>
      <c r="Z183" s="105"/>
      <c r="AA183" s="105"/>
      <c r="AB183" s="105"/>
      <c r="AC183" s="105"/>
      <c r="AD183" s="105"/>
      <c r="AE183" s="105"/>
      <c r="AF183" s="289"/>
      <c r="AG183" s="286"/>
    </row>
    <row r="184" spans="1:33" ht="31.5" x14ac:dyDescent="0.25">
      <c r="A184" s="221"/>
      <c r="B184" s="221"/>
      <c r="C184" s="178"/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02">
        <v>1.62</v>
      </c>
      <c r="W184" s="102" t="s">
        <v>507</v>
      </c>
      <c r="X184" s="105"/>
      <c r="Y184" s="105"/>
      <c r="Z184" s="105"/>
      <c r="AA184" s="105"/>
      <c r="AB184" s="105"/>
      <c r="AC184" s="105"/>
      <c r="AD184" s="105"/>
      <c r="AE184" s="105"/>
      <c r="AF184" s="289"/>
      <c r="AG184" s="286"/>
    </row>
    <row r="185" spans="1:33" ht="15.75" x14ac:dyDescent="0.25">
      <c r="A185" s="221"/>
      <c r="B185" s="221"/>
      <c r="C185" s="178"/>
      <c r="D185" s="105"/>
      <c r="E185" s="105"/>
      <c r="F185" s="105"/>
      <c r="G185" s="105"/>
      <c r="H185" s="105"/>
      <c r="I185" s="105"/>
      <c r="J185" s="105"/>
      <c r="K185" s="105"/>
      <c r="L185" s="105"/>
      <c r="M185" s="105"/>
      <c r="N185" s="105"/>
      <c r="O185" s="105"/>
      <c r="P185" s="105"/>
      <c r="Q185" s="105"/>
      <c r="R185" s="105"/>
      <c r="S185" s="105"/>
      <c r="T185" s="105"/>
      <c r="U185" s="105"/>
      <c r="V185" s="102">
        <v>0.52</v>
      </c>
      <c r="W185" s="102" t="s">
        <v>508</v>
      </c>
      <c r="X185" s="105"/>
      <c r="Y185" s="105"/>
      <c r="Z185" s="105"/>
      <c r="AA185" s="105"/>
      <c r="AB185" s="105"/>
      <c r="AC185" s="105"/>
      <c r="AD185" s="105"/>
      <c r="AE185" s="105"/>
      <c r="AF185" s="289"/>
      <c r="AG185" s="286"/>
    </row>
    <row r="186" spans="1:33" ht="31.5" x14ac:dyDescent="0.25">
      <c r="A186" s="221"/>
      <c r="B186" s="221"/>
      <c r="C186" s="178"/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105"/>
      <c r="P186" s="105"/>
      <c r="Q186" s="105"/>
      <c r="R186" s="105"/>
      <c r="S186" s="105"/>
      <c r="T186" s="105"/>
      <c r="U186" s="105"/>
      <c r="V186" s="102">
        <v>0.86</v>
      </c>
      <c r="W186" s="102" t="s">
        <v>509</v>
      </c>
      <c r="X186" s="105"/>
      <c r="Y186" s="105"/>
      <c r="Z186" s="105"/>
      <c r="AA186" s="105"/>
      <c r="AB186" s="105"/>
      <c r="AC186" s="105"/>
      <c r="AD186" s="105"/>
      <c r="AE186" s="105"/>
      <c r="AF186" s="289"/>
      <c r="AG186" s="286"/>
    </row>
    <row r="187" spans="1:33" ht="15.75" x14ac:dyDescent="0.25">
      <c r="A187" s="221"/>
      <c r="B187" s="221"/>
      <c r="C187" s="178"/>
      <c r="D187" s="105"/>
      <c r="E187" s="105"/>
      <c r="F187" s="105"/>
      <c r="G187" s="105"/>
      <c r="H187" s="105"/>
      <c r="I187" s="105"/>
      <c r="J187" s="105"/>
      <c r="K187" s="105"/>
      <c r="L187" s="105"/>
      <c r="M187" s="105"/>
      <c r="N187" s="105"/>
      <c r="O187" s="105"/>
      <c r="P187" s="105"/>
      <c r="Q187" s="105"/>
      <c r="R187" s="105"/>
      <c r="S187" s="105"/>
      <c r="T187" s="105"/>
      <c r="U187" s="105"/>
      <c r="V187" s="102">
        <v>0.3</v>
      </c>
      <c r="W187" s="102" t="s">
        <v>510</v>
      </c>
      <c r="X187" s="105"/>
      <c r="Y187" s="105"/>
      <c r="Z187" s="105"/>
      <c r="AA187" s="105"/>
      <c r="AB187" s="105"/>
      <c r="AC187" s="105"/>
      <c r="AD187" s="105"/>
      <c r="AE187" s="105"/>
      <c r="AF187" s="289"/>
      <c r="AG187" s="286"/>
    </row>
    <row r="188" spans="1:33" ht="31.5" x14ac:dyDescent="0.25">
      <c r="A188" s="221"/>
      <c r="B188" s="221"/>
      <c r="C188" s="178"/>
      <c r="D188" s="105"/>
      <c r="E188" s="105"/>
      <c r="F188" s="105"/>
      <c r="G188" s="105"/>
      <c r="H188" s="105"/>
      <c r="I188" s="105"/>
      <c r="J188" s="105"/>
      <c r="K188" s="105"/>
      <c r="L188" s="105"/>
      <c r="M188" s="105"/>
      <c r="N188" s="105"/>
      <c r="O188" s="105"/>
      <c r="P188" s="105"/>
      <c r="Q188" s="105"/>
      <c r="R188" s="105"/>
      <c r="S188" s="105"/>
      <c r="T188" s="105"/>
      <c r="U188" s="105"/>
      <c r="V188" s="102">
        <v>1.02</v>
      </c>
      <c r="W188" s="102" t="s">
        <v>511</v>
      </c>
      <c r="X188" s="105"/>
      <c r="Y188" s="105"/>
      <c r="Z188" s="105"/>
      <c r="AA188" s="105"/>
      <c r="AB188" s="105"/>
      <c r="AC188" s="105"/>
      <c r="AD188" s="105"/>
      <c r="AE188" s="105"/>
      <c r="AF188" s="289"/>
      <c r="AG188" s="286"/>
    </row>
    <row r="189" spans="1:33" ht="15.75" x14ac:dyDescent="0.25">
      <c r="A189" s="221"/>
      <c r="B189" s="221"/>
      <c r="C189" s="178"/>
      <c r="D189" s="105"/>
      <c r="E189" s="105"/>
      <c r="F189" s="105"/>
      <c r="G189" s="105"/>
      <c r="H189" s="105"/>
      <c r="I189" s="105"/>
      <c r="J189" s="105"/>
      <c r="K189" s="105"/>
      <c r="L189" s="105"/>
      <c r="M189" s="105"/>
      <c r="N189" s="105"/>
      <c r="O189" s="105"/>
      <c r="P189" s="105"/>
      <c r="Q189" s="105"/>
      <c r="R189" s="105"/>
      <c r="S189" s="105"/>
      <c r="T189" s="105"/>
      <c r="U189" s="105"/>
      <c r="V189" s="102">
        <v>0.76</v>
      </c>
      <c r="W189" s="102" t="s">
        <v>512</v>
      </c>
      <c r="X189" s="105"/>
      <c r="Y189" s="105"/>
      <c r="Z189" s="105"/>
      <c r="AA189" s="105"/>
      <c r="AB189" s="105"/>
      <c r="AC189" s="105"/>
      <c r="AD189" s="105"/>
      <c r="AE189" s="105"/>
      <c r="AF189" s="289"/>
      <c r="AG189" s="286"/>
    </row>
    <row r="190" spans="1:33" ht="31.5" x14ac:dyDescent="0.25">
      <c r="A190" s="221"/>
      <c r="B190" s="221"/>
      <c r="C190" s="178"/>
      <c r="D190" s="105"/>
      <c r="E190" s="105"/>
      <c r="F190" s="105"/>
      <c r="G190" s="105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02">
        <v>1.1200000000000001</v>
      </c>
      <c r="W190" s="102" t="s">
        <v>398</v>
      </c>
      <c r="X190" s="105"/>
      <c r="Y190" s="105"/>
      <c r="Z190" s="105"/>
      <c r="AA190" s="105"/>
      <c r="AB190" s="105"/>
      <c r="AC190" s="105"/>
      <c r="AD190" s="105"/>
      <c r="AE190" s="105"/>
      <c r="AF190" s="289"/>
      <c r="AG190" s="286"/>
    </row>
    <row r="191" spans="1:33" ht="31.5" x14ac:dyDescent="0.25">
      <c r="A191" s="221"/>
      <c r="B191" s="221"/>
      <c r="C191" s="178"/>
      <c r="D191" s="105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  <c r="O191" s="105"/>
      <c r="P191" s="105"/>
      <c r="Q191" s="105"/>
      <c r="R191" s="105"/>
      <c r="S191" s="105"/>
      <c r="T191" s="105"/>
      <c r="U191" s="105"/>
      <c r="V191" s="79">
        <v>0.77</v>
      </c>
      <c r="W191" s="79" t="s">
        <v>513</v>
      </c>
      <c r="X191" s="105"/>
      <c r="Y191" s="105"/>
      <c r="Z191" s="105"/>
      <c r="AA191" s="105"/>
      <c r="AB191" s="105"/>
      <c r="AC191" s="105"/>
      <c r="AD191" s="105"/>
      <c r="AE191" s="105"/>
      <c r="AF191" s="289"/>
      <c r="AG191" s="286"/>
    </row>
    <row r="192" spans="1:33" ht="31.5" x14ac:dyDescent="0.25">
      <c r="A192" s="221"/>
      <c r="B192" s="221"/>
      <c r="C192" s="178"/>
      <c r="D192" s="105"/>
      <c r="E192" s="105"/>
      <c r="F192" s="105"/>
      <c r="G192" s="105"/>
      <c r="H192" s="105"/>
      <c r="I192" s="105"/>
      <c r="J192" s="105"/>
      <c r="K192" s="105"/>
      <c r="L192" s="105"/>
      <c r="M192" s="105"/>
      <c r="N192" s="105"/>
      <c r="O192" s="105"/>
      <c r="P192" s="105"/>
      <c r="Q192" s="105"/>
      <c r="R192" s="105"/>
      <c r="S192" s="105"/>
      <c r="T192" s="105"/>
      <c r="U192" s="105"/>
      <c r="V192" s="79">
        <v>0.57999999999999996</v>
      </c>
      <c r="W192" s="79" t="s">
        <v>514</v>
      </c>
      <c r="X192" s="105"/>
      <c r="Y192" s="105"/>
      <c r="Z192" s="105"/>
      <c r="AA192" s="105"/>
      <c r="AB192" s="105"/>
      <c r="AC192" s="105"/>
      <c r="AD192" s="105"/>
      <c r="AE192" s="105"/>
      <c r="AF192" s="289"/>
      <c r="AG192" s="286"/>
    </row>
    <row r="193" spans="1:33" ht="31.5" x14ac:dyDescent="0.25">
      <c r="A193" s="221"/>
      <c r="B193" s="221"/>
      <c r="C193" s="178"/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105"/>
      <c r="U193" s="105"/>
      <c r="V193" s="79">
        <v>1.25</v>
      </c>
      <c r="W193" s="79" t="s">
        <v>515</v>
      </c>
      <c r="X193" s="105"/>
      <c r="Y193" s="105"/>
      <c r="Z193" s="105"/>
      <c r="AA193" s="105"/>
      <c r="AB193" s="105"/>
      <c r="AC193" s="105"/>
      <c r="AD193" s="105"/>
      <c r="AE193" s="105"/>
      <c r="AF193" s="289"/>
      <c r="AG193" s="286"/>
    </row>
    <row r="194" spans="1:33" ht="31.5" x14ac:dyDescent="0.25">
      <c r="A194" s="221"/>
      <c r="B194" s="221"/>
      <c r="C194" s="178"/>
      <c r="D194" s="105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  <c r="O194" s="105"/>
      <c r="P194" s="105"/>
      <c r="Q194" s="105"/>
      <c r="R194" s="105"/>
      <c r="S194" s="105"/>
      <c r="T194" s="105"/>
      <c r="U194" s="105"/>
      <c r="V194" s="82">
        <v>0.4</v>
      </c>
      <c r="W194" s="82" t="s">
        <v>399</v>
      </c>
      <c r="X194" s="105"/>
      <c r="Y194" s="105"/>
      <c r="Z194" s="105"/>
      <c r="AA194" s="105"/>
      <c r="AB194" s="105"/>
      <c r="AC194" s="105"/>
      <c r="AD194" s="105"/>
      <c r="AE194" s="105"/>
      <c r="AF194" s="289"/>
      <c r="AG194" s="286"/>
    </row>
    <row r="195" spans="1:33" ht="31.5" x14ac:dyDescent="0.25">
      <c r="A195" s="221"/>
      <c r="B195" s="221"/>
      <c r="C195" s="178"/>
      <c r="D195" s="105"/>
      <c r="E195" s="105"/>
      <c r="F195" s="105"/>
      <c r="G195" s="105"/>
      <c r="H195" s="105"/>
      <c r="I195" s="105"/>
      <c r="J195" s="105"/>
      <c r="K195" s="105"/>
      <c r="L195" s="105"/>
      <c r="M195" s="105"/>
      <c r="N195" s="105"/>
      <c r="O195" s="105"/>
      <c r="P195" s="105"/>
      <c r="Q195" s="105"/>
      <c r="R195" s="105"/>
      <c r="S195" s="105"/>
      <c r="T195" s="105"/>
      <c r="U195" s="105"/>
      <c r="V195" s="82">
        <v>1.3</v>
      </c>
      <c r="W195" s="82" t="s">
        <v>401</v>
      </c>
      <c r="X195" s="105"/>
      <c r="Y195" s="105"/>
      <c r="Z195" s="105"/>
      <c r="AA195" s="105"/>
      <c r="AB195" s="105"/>
      <c r="AC195" s="105"/>
      <c r="AD195" s="105"/>
      <c r="AE195" s="105"/>
      <c r="AF195" s="289"/>
      <c r="AG195" s="286"/>
    </row>
    <row r="196" spans="1:33" ht="31.5" x14ac:dyDescent="0.25">
      <c r="A196" s="221"/>
      <c r="B196" s="221"/>
      <c r="C196" s="178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93">
        <v>1</v>
      </c>
      <c r="W196" s="76" t="s">
        <v>403</v>
      </c>
      <c r="X196" s="105"/>
      <c r="Y196" s="105"/>
      <c r="Z196" s="105"/>
      <c r="AA196" s="105"/>
      <c r="AB196" s="105"/>
      <c r="AC196" s="105"/>
      <c r="AD196" s="105"/>
      <c r="AE196" s="105"/>
      <c r="AF196" s="289"/>
      <c r="AG196" s="286"/>
    </row>
    <row r="197" spans="1:33" ht="31.5" x14ac:dyDescent="0.25">
      <c r="A197" s="221"/>
      <c r="B197" s="221"/>
      <c r="C197" s="178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105"/>
      <c r="P197" s="105"/>
      <c r="Q197" s="105"/>
      <c r="R197" s="105"/>
      <c r="S197" s="105"/>
      <c r="T197" s="105"/>
      <c r="U197" s="105"/>
      <c r="V197" s="82">
        <v>1.1000000000000001</v>
      </c>
      <c r="W197" s="82" t="s">
        <v>404</v>
      </c>
      <c r="X197" s="105"/>
      <c r="Y197" s="105"/>
      <c r="Z197" s="105"/>
      <c r="AA197" s="105"/>
      <c r="AB197" s="105"/>
      <c r="AC197" s="105"/>
      <c r="AD197" s="105"/>
      <c r="AE197" s="105"/>
      <c r="AF197" s="289"/>
      <c r="AG197" s="286"/>
    </row>
    <row r="198" spans="1:33" ht="47.25" x14ac:dyDescent="0.25">
      <c r="A198" s="221"/>
      <c r="B198" s="221"/>
      <c r="C198" s="178"/>
      <c r="D198" s="105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5"/>
      <c r="U198" s="105"/>
      <c r="V198" s="82">
        <v>1.5</v>
      </c>
      <c r="W198" s="82" t="s">
        <v>405</v>
      </c>
      <c r="X198" s="105"/>
      <c r="Y198" s="105"/>
      <c r="Z198" s="105"/>
      <c r="AA198" s="105"/>
      <c r="AB198" s="105"/>
      <c r="AC198" s="105"/>
      <c r="AD198" s="105"/>
      <c r="AE198" s="105"/>
      <c r="AF198" s="289"/>
      <c r="AG198" s="286"/>
    </row>
    <row r="199" spans="1:33" ht="31.5" x14ac:dyDescent="0.25">
      <c r="A199" s="221"/>
      <c r="B199" s="221"/>
      <c r="C199" s="178"/>
      <c r="D199" s="105"/>
      <c r="E199" s="105"/>
      <c r="F199" s="105"/>
      <c r="G199" s="105"/>
      <c r="H199" s="105"/>
      <c r="I199" s="105"/>
      <c r="J199" s="105"/>
      <c r="K199" s="105"/>
      <c r="L199" s="105"/>
      <c r="M199" s="105"/>
      <c r="N199" s="105"/>
      <c r="O199" s="105"/>
      <c r="P199" s="105"/>
      <c r="Q199" s="105"/>
      <c r="R199" s="105"/>
      <c r="S199" s="105"/>
      <c r="T199" s="105"/>
      <c r="U199" s="105"/>
      <c r="V199" s="82">
        <v>1.8</v>
      </c>
      <c r="W199" s="82" t="s">
        <v>406</v>
      </c>
      <c r="X199" s="105"/>
      <c r="Y199" s="105"/>
      <c r="Z199" s="105"/>
      <c r="AA199" s="105"/>
      <c r="AB199" s="105"/>
      <c r="AC199" s="105"/>
      <c r="AD199" s="105"/>
      <c r="AE199" s="105"/>
      <c r="AF199" s="289"/>
      <c r="AG199" s="286"/>
    </row>
    <row r="200" spans="1:33" ht="31.5" x14ac:dyDescent="0.25">
      <c r="A200" s="221"/>
      <c r="B200" s="221"/>
      <c r="C200" s="178"/>
      <c r="D200" s="105"/>
      <c r="E200" s="105"/>
      <c r="F200" s="105"/>
      <c r="G200" s="105"/>
      <c r="H200" s="105"/>
      <c r="I200" s="105"/>
      <c r="J200" s="105"/>
      <c r="K200" s="105"/>
      <c r="L200" s="105"/>
      <c r="M200" s="105"/>
      <c r="N200" s="105"/>
      <c r="O200" s="105"/>
      <c r="P200" s="105"/>
      <c r="Q200" s="105"/>
      <c r="R200" s="105"/>
      <c r="S200" s="105"/>
      <c r="T200" s="105"/>
      <c r="U200" s="105"/>
      <c r="V200" s="82">
        <v>0.6</v>
      </c>
      <c r="W200" s="82" t="s">
        <v>407</v>
      </c>
      <c r="X200" s="105"/>
      <c r="Y200" s="105"/>
      <c r="Z200" s="105"/>
      <c r="AA200" s="105"/>
      <c r="AB200" s="105"/>
      <c r="AC200" s="105"/>
      <c r="AD200" s="105"/>
      <c r="AE200" s="105"/>
      <c r="AF200" s="289"/>
      <c r="AG200" s="286"/>
    </row>
    <row r="201" spans="1:33" ht="31.5" x14ac:dyDescent="0.25">
      <c r="A201" s="221"/>
      <c r="B201" s="221"/>
      <c r="C201" s="178"/>
      <c r="D201" s="105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  <c r="O201" s="105"/>
      <c r="P201" s="105"/>
      <c r="Q201" s="105"/>
      <c r="R201" s="105"/>
      <c r="S201" s="105"/>
      <c r="T201" s="105"/>
      <c r="U201" s="105"/>
      <c r="V201" s="82">
        <v>1.4</v>
      </c>
      <c r="W201" s="82" t="s">
        <v>408</v>
      </c>
      <c r="X201" s="105"/>
      <c r="Y201" s="105"/>
      <c r="Z201" s="105"/>
      <c r="AA201" s="105"/>
      <c r="AB201" s="105"/>
      <c r="AC201" s="105"/>
      <c r="AD201" s="105"/>
      <c r="AE201" s="105"/>
      <c r="AF201" s="289"/>
      <c r="AG201" s="286"/>
    </row>
    <row r="202" spans="1:33" ht="15.75" x14ac:dyDescent="0.25">
      <c r="A202" s="221"/>
      <c r="B202" s="221"/>
      <c r="C202" s="178"/>
      <c r="D202" s="105"/>
      <c r="E202" s="105"/>
      <c r="F202" s="105"/>
      <c r="G202" s="105"/>
      <c r="H202" s="105"/>
      <c r="I202" s="105"/>
      <c r="J202" s="105"/>
      <c r="K202" s="105"/>
      <c r="L202" s="105"/>
      <c r="M202" s="105"/>
      <c r="N202" s="105"/>
      <c r="O202" s="105"/>
      <c r="P202" s="105"/>
      <c r="Q202" s="105"/>
      <c r="R202" s="105"/>
      <c r="S202" s="105"/>
      <c r="T202" s="105"/>
      <c r="U202" s="105"/>
      <c r="V202" s="82">
        <v>0.8</v>
      </c>
      <c r="W202" s="82" t="s">
        <v>409</v>
      </c>
      <c r="X202" s="105"/>
      <c r="Y202" s="105"/>
      <c r="Z202" s="105"/>
      <c r="AA202" s="105"/>
      <c r="AB202" s="105"/>
      <c r="AC202" s="105"/>
      <c r="AD202" s="105"/>
      <c r="AE202" s="105"/>
      <c r="AF202" s="289"/>
      <c r="AG202" s="286"/>
    </row>
    <row r="203" spans="1:33" ht="31.5" x14ac:dyDescent="0.25">
      <c r="A203" s="221"/>
      <c r="B203" s="221"/>
      <c r="C203" s="178"/>
      <c r="D203" s="105"/>
      <c r="E203" s="105"/>
      <c r="F203" s="105"/>
      <c r="G203" s="105"/>
      <c r="H203" s="105"/>
      <c r="I203" s="105"/>
      <c r="J203" s="105"/>
      <c r="K203" s="105"/>
      <c r="L203" s="105"/>
      <c r="M203" s="105"/>
      <c r="N203" s="105"/>
      <c r="O203" s="105"/>
      <c r="P203" s="105"/>
      <c r="Q203" s="105"/>
      <c r="R203" s="105"/>
      <c r="S203" s="105"/>
      <c r="T203" s="105"/>
      <c r="U203" s="105"/>
      <c r="V203" s="82">
        <v>2.1</v>
      </c>
      <c r="W203" s="82" t="s">
        <v>410</v>
      </c>
      <c r="X203" s="105"/>
      <c r="Y203" s="105"/>
      <c r="Z203" s="105"/>
      <c r="AA203" s="105"/>
      <c r="AB203" s="105"/>
      <c r="AC203" s="105"/>
      <c r="AD203" s="105"/>
      <c r="AE203" s="105"/>
      <c r="AF203" s="289"/>
      <c r="AG203" s="286"/>
    </row>
    <row r="204" spans="1:33" ht="47.25" x14ac:dyDescent="0.25">
      <c r="A204" s="221"/>
      <c r="B204" s="221"/>
      <c r="C204" s="178"/>
      <c r="D204" s="105"/>
      <c r="E204" s="105"/>
      <c r="F204" s="105"/>
      <c r="G204" s="105"/>
      <c r="H204" s="105"/>
      <c r="I204" s="105"/>
      <c r="J204" s="105"/>
      <c r="K204" s="105"/>
      <c r="L204" s="105"/>
      <c r="M204" s="105"/>
      <c r="N204" s="105"/>
      <c r="O204" s="105"/>
      <c r="P204" s="105"/>
      <c r="Q204" s="105"/>
      <c r="R204" s="105"/>
      <c r="S204" s="105"/>
      <c r="T204" s="105"/>
      <c r="U204" s="105"/>
      <c r="V204" s="82">
        <v>3.9</v>
      </c>
      <c r="W204" s="82" t="s">
        <v>411</v>
      </c>
      <c r="X204" s="105"/>
      <c r="Y204" s="105"/>
      <c r="Z204" s="105"/>
      <c r="AA204" s="105"/>
      <c r="AB204" s="105"/>
      <c r="AC204" s="105"/>
      <c r="AD204" s="105"/>
      <c r="AE204" s="105"/>
      <c r="AF204" s="289"/>
      <c r="AG204" s="286"/>
    </row>
    <row r="205" spans="1:33" ht="63" x14ac:dyDescent="0.25">
      <c r="A205" s="221"/>
      <c r="B205" s="221"/>
      <c r="C205" s="178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105"/>
      <c r="P205" s="105"/>
      <c r="Q205" s="105"/>
      <c r="R205" s="105"/>
      <c r="S205" s="105"/>
      <c r="T205" s="105"/>
      <c r="U205" s="105"/>
      <c r="V205" s="82">
        <v>2.2000000000000002</v>
      </c>
      <c r="W205" s="82" t="s">
        <v>412</v>
      </c>
      <c r="X205" s="105"/>
      <c r="Y205" s="105"/>
      <c r="Z205" s="105"/>
      <c r="AA205" s="105"/>
      <c r="AB205" s="105"/>
      <c r="AC205" s="105"/>
      <c r="AD205" s="105"/>
      <c r="AE205" s="105"/>
      <c r="AF205" s="289"/>
      <c r="AG205" s="286"/>
    </row>
    <row r="206" spans="1:33" ht="87" customHeight="1" x14ac:dyDescent="0.25">
      <c r="A206" s="221"/>
      <c r="B206" s="221"/>
      <c r="C206" s="178"/>
      <c r="D206" s="105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  <c r="O206" s="105"/>
      <c r="P206" s="105"/>
      <c r="Q206" s="105"/>
      <c r="R206" s="105"/>
      <c r="S206" s="105"/>
      <c r="T206" s="105"/>
      <c r="U206" s="105"/>
      <c r="V206" s="82">
        <v>2.9</v>
      </c>
      <c r="W206" s="82" t="s">
        <v>414</v>
      </c>
      <c r="X206" s="105"/>
      <c r="Y206" s="105"/>
      <c r="Z206" s="105"/>
      <c r="AA206" s="105"/>
      <c r="AB206" s="105"/>
      <c r="AC206" s="105"/>
      <c r="AD206" s="105"/>
      <c r="AE206" s="105"/>
      <c r="AF206" s="289"/>
      <c r="AG206" s="286"/>
    </row>
    <row r="207" spans="1:33" ht="32.25" customHeight="1" x14ac:dyDescent="0.25">
      <c r="A207" s="221"/>
      <c r="B207" s="221"/>
      <c r="C207" s="178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101">
        <v>1.2</v>
      </c>
      <c r="W207" s="101" t="s">
        <v>516</v>
      </c>
      <c r="X207" s="91"/>
      <c r="Y207" s="91"/>
      <c r="Z207" s="91"/>
      <c r="AA207" s="91"/>
      <c r="AB207" s="91"/>
      <c r="AC207" s="105"/>
      <c r="AD207" s="105"/>
      <c r="AE207" s="105"/>
      <c r="AF207" s="289"/>
      <c r="AG207" s="286"/>
    </row>
    <row r="208" spans="1:33" ht="32.25" customHeight="1" x14ac:dyDescent="0.25">
      <c r="A208" s="221"/>
      <c r="B208" s="221"/>
      <c r="C208" s="178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101">
        <v>1.2</v>
      </c>
      <c r="W208" s="101" t="s">
        <v>517</v>
      </c>
      <c r="X208" s="91"/>
      <c r="Y208" s="91"/>
      <c r="Z208" s="91"/>
      <c r="AA208" s="91"/>
      <c r="AB208" s="91"/>
      <c r="AC208" s="105"/>
      <c r="AD208" s="105"/>
      <c r="AE208" s="105"/>
      <c r="AF208" s="289"/>
      <c r="AG208" s="286"/>
    </row>
    <row r="209" spans="1:33" ht="31.5" x14ac:dyDescent="0.25">
      <c r="A209" s="221"/>
      <c r="B209" s="221"/>
      <c r="C209" s="178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101">
        <v>1.2</v>
      </c>
      <c r="W209" s="101" t="s">
        <v>518</v>
      </c>
      <c r="X209" s="91"/>
      <c r="Y209" s="91"/>
      <c r="Z209" s="91"/>
      <c r="AA209" s="91"/>
      <c r="AB209" s="91"/>
      <c r="AC209" s="105"/>
      <c r="AD209" s="105"/>
      <c r="AE209" s="105"/>
      <c r="AF209" s="289"/>
      <c r="AG209" s="286"/>
    </row>
    <row r="210" spans="1:33" ht="28.5" customHeight="1" x14ac:dyDescent="0.25">
      <c r="A210" s="221"/>
      <c r="B210" s="221"/>
      <c r="C210" s="178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101">
        <v>1</v>
      </c>
      <c r="W210" s="101" t="s">
        <v>519</v>
      </c>
      <c r="X210" s="91"/>
      <c r="Y210" s="91"/>
      <c r="Z210" s="91"/>
      <c r="AA210" s="91"/>
      <c r="AB210" s="91"/>
      <c r="AC210" s="105"/>
      <c r="AD210" s="105"/>
      <c r="AE210" s="105"/>
      <c r="AF210" s="289"/>
      <c r="AG210" s="286"/>
    </row>
    <row r="211" spans="1:33" ht="34.5" customHeight="1" x14ac:dyDescent="0.25">
      <c r="A211" s="221"/>
      <c r="B211" s="221"/>
      <c r="C211" s="178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101">
        <v>2.5</v>
      </c>
      <c r="W211" s="101" t="s">
        <v>393</v>
      </c>
      <c r="X211" s="91"/>
      <c r="Y211" s="91"/>
      <c r="Z211" s="91"/>
      <c r="AA211" s="91"/>
      <c r="AB211" s="91"/>
      <c r="AC211" s="105"/>
      <c r="AD211" s="105"/>
      <c r="AE211" s="105"/>
      <c r="AF211" s="289"/>
      <c r="AG211" s="286"/>
    </row>
    <row r="212" spans="1:33" ht="15.75" x14ac:dyDescent="0.25">
      <c r="A212" s="221"/>
      <c r="B212" s="221"/>
      <c r="C212" s="178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79">
        <v>1.63</v>
      </c>
      <c r="W212" s="44" t="s">
        <v>392</v>
      </c>
      <c r="X212" s="91"/>
      <c r="Y212" s="91"/>
      <c r="Z212" s="91"/>
      <c r="AA212" s="91"/>
      <c r="AB212" s="91"/>
      <c r="AC212" s="105"/>
      <c r="AD212" s="105"/>
      <c r="AE212" s="105"/>
      <c r="AF212" s="289"/>
      <c r="AG212" s="286"/>
    </row>
    <row r="213" spans="1:33" ht="47.25" x14ac:dyDescent="0.25">
      <c r="A213" s="221"/>
      <c r="B213" s="221"/>
      <c r="C213" s="178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82">
        <v>1.32</v>
      </c>
      <c r="W213" s="82" t="s">
        <v>429</v>
      </c>
      <c r="X213" s="91"/>
      <c r="Y213" s="91"/>
      <c r="Z213" s="91"/>
      <c r="AA213" s="91"/>
      <c r="AB213" s="91"/>
      <c r="AC213" s="105"/>
      <c r="AD213" s="105"/>
      <c r="AE213" s="105"/>
      <c r="AF213" s="289"/>
      <c r="AG213" s="286"/>
    </row>
    <row r="214" spans="1:33" ht="31.5" x14ac:dyDescent="0.25">
      <c r="A214" s="221"/>
      <c r="B214" s="221"/>
      <c r="C214" s="178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79">
        <v>2.12</v>
      </c>
      <c r="W214" s="44" t="s">
        <v>394</v>
      </c>
      <c r="X214" s="91"/>
      <c r="Y214" s="91"/>
      <c r="Z214" s="91"/>
      <c r="AA214" s="91"/>
      <c r="AB214" s="91"/>
      <c r="AC214" s="105"/>
      <c r="AD214" s="105"/>
      <c r="AE214" s="105"/>
      <c r="AF214" s="289"/>
      <c r="AG214" s="286"/>
    </row>
    <row r="215" spans="1:33" ht="31.5" x14ac:dyDescent="0.25">
      <c r="A215" s="221"/>
      <c r="B215" s="221"/>
      <c r="C215" s="178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79">
        <v>1.25</v>
      </c>
      <c r="W215" s="44" t="s">
        <v>395</v>
      </c>
      <c r="X215" s="91"/>
      <c r="Y215" s="91"/>
      <c r="Z215" s="91"/>
      <c r="AA215" s="91"/>
      <c r="AB215" s="91"/>
      <c r="AC215" s="105"/>
      <c r="AD215" s="105"/>
      <c r="AE215" s="105"/>
      <c r="AF215" s="289"/>
      <c r="AG215" s="286"/>
    </row>
    <row r="216" spans="1:33" ht="15.75" x14ac:dyDescent="0.25">
      <c r="A216" s="221"/>
      <c r="B216" s="221"/>
      <c r="C216" s="178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79">
        <v>0.05</v>
      </c>
      <c r="W216" s="44" t="s">
        <v>396</v>
      </c>
      <c r="X216" s="91"/>
      <c r="Y216" s="91"/>
      <c r="Z216" s="91"/>
      <c r="AA216" s="91"/>
      <c r="AB216" s="91"/>
      <c r="AC216" s="105"/>
      <c r="AD216" s="105"/>
      <c r="AE216" s="105"/>
      <c r="AF216" s="289"/>
      <c r="AG216" s="286"/>
    </row>
    <row r="217" spans="1:33" ht="31.5" x14ac:dyDescent="0.25">
      <c r="A217" s="222"/>
      <c r="B217" s="222"/>
      <c r="C217" s="179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79">
        <v>0.63</v>
      </c>
      <c r="W217" s="44" t="s">
        <v>397</v>
      </c>
      <c r="X217" s="91"/>
      <c r="Y217" s="91"/>
      <c r="Z217" s="91"/>
      <c r="AA217" s="91"/>
      <c r="AB217" s="91"/>
      <c r="AC217" s="105"/>
      <c r="AD217" s="105"/>
      <c r="AE217" s="105"/>
      <c r="AF217" s="289"/>
      <c r="AG217" s="286"/>
    </row>
    <row r="218" spans="1:33" ht="31.5" x14ac:dyDescent="0.25">
      <c r="A218" s="226">
        <v>4</v>
      </c>
      <c r="B218" s="226">
        <v>2027</v>
      </c>
      <c r="C218" s="223" t="s">
        <v>116</v>
      </c>
      <c r="D218" s="91"/>
      <c r="E218" s="91"/>
      <c r="F218" s="86">
        <v>0.4</v>
      </c>
      <c r="G218" s="44" t="s">
        <v>370</v>
      </c>
      <c r="H218" s="79"/>
      <c r="I218" s="79"/>
      <c r="J218" s="86">
        <v>0.4</v>
      </c>
      <c r="K218" s="44" t="s">
        <v>374</v>
      </c>
      <c r="L218" s="91"/>
      <c r="M218" s="91"/>
      <c r="N218" s="91"/>
      <c r="O218" s="91"/>
      <c r="P218" s="91"/>
      <c r="Q218" s="91"/>
      <c r="R218" s="91"/>
      <c r="S218" s="91"/>
      <c r="T218" s="82">
        <v>1.7</v>
      </c>
      <c r="U218" s="82" t="s">
        <v>398</v>
      </c>
      <c r="V218" s="82">
        <v>0.4</v>
      </c>
      <c r="W218" s="82" t="s">
        <v>399</v>
      </c>
      <c r="X218" s="91"/>
      <c r="Y218" s="91"/>
      <c r="Z218" s="89">
        <v>1</v>
      </c>
      <c r="AA218" s="82" t="s">
        <v>435</v>
      </c>
      <c r="AB218" s="90">
        <v>1</v>
      </c>
      <c r="AC218" s="82" t="s">
        <v>436</v>
      </c>
      <c r="AD218" s="86">
        <v>0.2</v>
      </c>
      <c r="AE218" s="44" t="s">
        <v>459</v>
      </c>
      <c r="AF218" s="287">
        <v>1</v>
      </c>
      <c r="AG218" s="283" t="s">
        <v>435</v>
      </c>
    </row>
    <row r="219" spans="1:33" ht="31.5" x14ac:dyDescent="0.25">
      <c r="A219" s="227"/>
      <c r="B219" s="227"/>
      <c r="C219" s="224"/>
      <c r="D219" s="91"/>
      <c r="E219" s="91"/>
      <c r="F219" s="86">
        <v>1.3</v>
      </c>
      <c r="G219" s="44" t="s">
        <v>371</v>
      </c>
      <c r="H219" s="79"/>
      <c r="I219" s="79"/>
      <c r="J219" s="86">
        <v>1.3</v>
      </c>
      <c r="K219" s="44" t="s">
        <v>375</v>
      </c>
      <c r="L219" s="91"/>
      <c r="M219" s="91"/>
      <c r="N219" s="91"/>
      <c r="O219" s="91"/>
      <c r="P219" s="91"/>
      <c r="Q219" s="91"/>
      <c r="R219" s="91"/>
      <c r="S219" s="91"/>
      <c r="T219" s="86">
        <v>1</v>
      </c>
      <c r="U219" s="82" t="s">
        <v>400</v>
      </c>
      <c r="V219" s="82">
        <v>1.3</v>
      </c>
      <c r="W219" s="82" t="s">
        <v>401</v>
      </c>
      <c r="X219" s="91"/>
      <c r="Y219" s="91"/>
      <c r="Z219" s="89">
        <v>1</v>
      </c>
      <c r="AA219" s="82" t="s">
        <v>437</v>
      </c>
      <c r="AB219" s="90">
        <v>1</v>
      </c>
      <c r="AC219" s="82" t="s">
        <v>438</v>
      </c>
      <c r="AD219" s="88"/>
      <c r="AE219" s="79"/>
      <c r="AF219" s="287">
        <v>1</v>
      </c>
      <c r="AG219" s="283" t="s">
        <v>437</v>
      </c>
    </row>
    <row r="220" spans="1:33" ht="47.25" x14ac:dyDescent="0.25">
      <c r="A220" s="227"/>
      <c r="B220" s="227"/>
      <c r="C220" s="224"/>
      <c r="D220" s="91"/>
      <c r="E220" s="91"/>
      <c r="F220" s="86">
        <v>0.7</v>
      </c>
      <c r="G220" s="44" t="s">
        <v>372</v>
      </c>
      <c r="H220" s="91"/>
      <c r="I220" s="91"/>
      <c r="J220" s="86">
        <v>1.5</v>
      </c>
      <c r="K220" s="44" t="s">
        <v>376</v>
      </c>
      <c r="L220" s="91"/>
      <c r="M220" s="91"/>
      <c r="N220" s="91"/>
      <c r="O220" s="91"/>
      <c r="P220" s="91"/>
      <c r="Q220" s="91"/>
      <c r="R220" s="91"/>
      <c r="S220" s="91"/>
      <c r="T220" s="82">
        <v>18.899999999999999</v>
      </c>
      <c r="U220" s="82" t="s">
        <v>402</v>
      </c>
      <c r="V220" s="93">
        <v>1</v>
      </c>
      <c r="W220" s="76" t="s">
        <v>403</v>
      </c>
      <c r="X220" s="91"/>
      <c r="Y220" s="91"/>
      <c r="Z220" s="89">
        <v>1</v>
      </c>
      <c r="AA220" s="82" t="s">
        <v>439</v>
      </c>
      <c r="AB220" s="95"/>
      <c r="AC220" s="96"/>
      <c r="AD220" s="105"/>
      <c r="AE220" s="105"/>
      <c r="AF220" s="287">
        <v>1</v>
      </c>
      <c r="AG220" s="283" t="s">
        <v>439</v>
      </c>
    </row>
    <row r="221" spans="1:33" ht="31.5" x14ac:dyDescent="0.25">
      <c r="A221" s="227"/>
      <c r="B221" s="227"/>
      <c r="C221" s="224"/>
      <c r="D221" s="91"/>
      <c r="E221" s="91"/>
      <c r="F221" s="86">
        <v>1.1000000000000001</v>
      </c>
      <c r="G221" s="44" t="s">
        <v>373</v>
      </c>
      <c r="H221" s="91"/>
      <c r="I221" s="91"/>
      <c r="J221" s="86">
        <v>2</v>
      </c>
      <c r="K221" s="44" t="s">
        <v>377</v>
      </c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82">
        <v>1.1000000000000001</v>
      </c>
      <c r="W221" s="82" t="s">
        <v>404</v>
      </c>
      <c r="X221" s="91"/>
      <c r="Y221" s="91"/>
      <c r="Z221" s="89">
        <v>1</v>
      </c>
      <c r="AA221" s="82" t="s">
        <v>440</v>
      </c>
      <c r="AB221" s="95"/>
      <c r="AC221" s="98"/>
      <c r="AD221" s="105"/>
      <c r="AE221" s="105"/>
      <c r="AF221" s="287">
        <v>1</v>
      </c>
      <c r="AG221" s="283" t="s">
        <v>440</v>
      </c>
    </row>
    <row r="222" spans="1:33" ht="47.25" x14ac:dyDescent="0.25">
      <c r="A222" s="227"/>
      <c r="B222" s="227"/>
      <c r="C222" s="224"/>
      <c r="D222" s="91"/>
      <c r="E222" s="91"/>
      <c r="F222" s="91"/>
      <c r="G222" s="91"/>
      <c r="H222" s="91"/>
      <c r="I222" s="91"/>
      <c r="J222" s="86">
        <v>0.8</v>
      </c>
      <c r="K222" s="44" t="s">
        <v>378</v>
      </c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82">
        <v>1.5</v>
      </c>
      <c r="W222" s="82" t="s">
        <v>405</v>
      </c>
      <c r="X222" s="91"/>
      <c r="Y222" s="91"/>
      <c r="Z222" s="89">
        <v>1</v>
      </c>
      <c r="AA222" s="82" t="s">
        <v>441</v>
      </c>
      <c r="AB222" s="95"/>
      <c r="AC222" s="98"/>
      <c r="AD222" s="105"/>
      <c r="AE222" s="105"/>
      <c r="AF222" s="287">
        <v>1</v>
      </c>
      <c r="AG222" s="283" t="s">
        <v>441</v>
      </c>
    </row>
    <row r="223" spans="1:33" ht="31.5" x14ac:dyDescent="0.25">
      <c r="A223" s="227"/>
      <c r="B223" s="227"/>
      <c r="C223" s="224"/>
      <c r="D223" s="91"/>
      <c r="E223" s="91"/>
      <c r="F223" s="91"/>
      <c r="G223" s="91"/>
      <c r="H223" s="91"/>
      <c r="I223" s="91"/>
      <c r="J223" s="86">
        <v>3.5</v>
      </c>
      <c r="K223" s="44" t="s">
        <v>379</v>
      </c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82">
        <v>1.8</v>
      </c>
      <c r="W223" s="82" t="s">
        <v>406</v>
      </c>
      <c r="X223" s="91"/>
      <c r="Y223" s="91"/>
      <c r="Z223" s="89">
        <v>1</v>
      </c>
      <c r="AA223" s="82" t="s">
        <v>442</v>
      </c>
      <c r="AB223" s="95"/>
      <c r="AC223" s="98"/>
      <c r="AD223" s="105"/>
      <c r="AE223" s="105"/>
      <c r="AF223" s="287">
        <v>1</v>
      </c>
      <c r="AG223" s="283" t="s">
        <v>442</v>
      </c>
    </row>
    <row r="224" spans="1:33" ht="47.25" x14ac:dyDescent="0.25">
      <c r="A224" s="227"/>
      <c r="B224" s="227"/>
      <c r="C224" s="224"/>
      <c r="D224" s="91"/>
      <c r="E224" s="91"/>
      <c r="F224" s="91"/>
      <c r="G224" s="91"/>
      <c r="H224" s="91"/>
      <c r="I224" s="91"/>
      <c r="J224" s="86">
        <v>3.4</v>
      </c>
      <c r="K224" s="44" t="s">
        <v>380</v>
      </c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82">
        <v>0.6</v>
      </c>
      <c r="W224" s="82" t="s">
        <v>407</v>
      </c>
      <c r="X224" s="91"/>
      <c r="Y224" s="91"/>
      <c r="Z224" s="89">
        <v>1</v>
      </c>
      <c r="AA224" s="82" t="s">
        <v>443</v>
      </c>
      <c r="AB224" s="95"/>
      <c r="AC224" s="98"/>
      <c r="AD224" s="105"/>
      <c r="AE224" s="105"/>
      <c r="AF224" s="287">
        <v>1</v>
      </c>
      <c r="AG224" s="283" t="s">
        <v>443</v>
      </c>
    </row>
    <row r="225" spans="1:33" ht="31.5" x14ac:dyDescent="0.25">
      <c r="A225" s="227"/>
      <c r="B225" s="227"/>
      <c r="C225" s="224"/>
      <c r="D225" s="91"/>
      <c r="E225" s="91"/>
      <c r="F225" s="91"/>
      <c r="G225" s="91"/>
      <c r="H225" s="91"/>
      <c r="I225" s="91"/>
      <c r="J225" s="86">
        <v>1.2</v>
      </c>
      <c r="K225" s="44" t="s">
        <v>381</v>
      </c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82">
        <v>1.4</v>
      </c>
      <c r="W225" s="82" t="s">
        <v>408</v>
      </c>
      <c r="X225" s="91"/>
      <c r="Y225" s="91"/>
      <c r="Z225" s="89">
        <v>1</v>
      </c>
      <c r="AA225" s="82" t="s">
        <v>444</v>
      </c>
      <c r="AB225" s="95"/>
      <c r="AC225" s="98"/>
      <c r="AD225" s="105"/>
      <c r="AE225" s="105"/>
      <c r="AF225" s="289">
        <v>1</v>
      </c>
      <c r="AG225" s="284" t="s">
        <v>597</v>
      </c>
    </row>
    <row r="226" spans="1:33" ht="15.75" x14ac:dyDescent="0.25">
      <c r="A226" s="227"/>
      <c r="B226" s="227"/>
      <c r="C226" s="224"/>
      <c r="D226" s="91"/>
      <c r="E226" s="91"/>
      <c r="F226" s="91"/>
      <c r="G226" s="91"/>
      <c r="H226" s="91"/>
      <c r="I226" s="91"/>
      <c r="J226" s="86">
        <v>1</v>
      </c>
      <c r="K226" s="44" t="s">
        <v>382</v>
      </c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82">
        <v>0.8</v>
      </c>
      <c r="W226" s="82" t="s">
        <v>409</v>
      </c>
      <c r="X226" s="91"/>
      <c r="Y226" s="91"/>
      <c r="Z226" s="89">
        <v>1</v>
      </c>
      <c r="AA226" s="82" t="s">
        <v>445</v>
      </c>
      <c r="AB226" s="95"/>
      <c r="AC226" s="98"/>
      <c r="AD226" s="105"/>
      <c r="AE226" s="105"/>
      <c r="AF226" s="289">
        <v>1</v>
      </c>
      <c r="AG226" s="284" t="s">
        <v>598</v>
      </c>
    </row>
    <row r="227" spans="1:33" ht="31.5" x14ac:dyDescent="0.25">
      <c r="A227" s="227"/>
      <c r="B227" s="227"/>
      <c r="C227" s="224"/>
      <c r="D227" s="91"/>
      <c r="E227" s="91"/>
      <c r="F227" s="91"/>
      <c r="G227" s="91"/>
      <c r="H227" s="91"/>
      <c r="I227" s="91"/>
      <c r="J227" s="86">
        <v>1.1000000000000001</v>
      </c>
      <c r="K227" s="44" t="s">
        <v>383</v>
      </c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82">
        <v>2.1</v>
      </c>
      <c r="W227" s="82" t="s">
        <v>410</v>
      </c>
      <c r="X227" s="91"/>
      <c r="Y227" s="91"/>
      <c r="Z227" s="89">
        <v>1</v>
      </c>
      <c r="AA227" s="82" t="s">
        <v>446</v>
      </c>
      <c r="AB227" s="95"/>
      <c r="AC227" s="98"/>
      <c r="AD227" s="105"/>
      <c r="AE227" s="105"/>
      <c r="AF227" s="289">
        <v>1</v>
      </c>
      <c r="AG227" s="284" t="s">
        <v>599</v>
      </c>
    </row>
    <row r="228" spans="1:33" ht="47.25" x14ac:dyDescent="0.25">
      <c r="A228" s="227"/>
      <c r="B228" s="227"/>
      <c r="C228" s="224"/>
      <c r="D228" s="91"/>
      <c r="E228" s="91"/>
      <c r="F228" s="91"/>
      <c r="G228" s="91"/>
      <c r="H228" s="91"/>
      <c r="I228" s="91"/>
      <c r="J228" s="86">
        <v>0.8</v>
      </c>
      <c r="K228" s="44" t="s">
        <v>384</v>
      </c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82">
        <v>3.9</v>
      </c>
      <c r="W228" s="82" t="s">
        <v>411</v>
      </c>
      <c r="X228" s="91"/>
      <c r="Y228" s="91"/>
      <c r="Z228" s="89">
        <v>1</v>
      </c>
      <c r="AA228" s="82" t="s">
        <v>447</v>
      </c>
      <c r="AB228" s="95"/>
      <c r="AC228" s="98"/>
      <c r="AD228" s="105"/>
      <c r="AE228" s="105"/>
      <c r="AF228" s="289">
        <v>1</v>
      </c>
      <c r="AG228" s="284" t="s">
        <v>600</v>
      </c>
    </row>
    <row r="229" spans="1:33" ht="63" x14ac:dyDescent="0.25">
      <c r="A229" s="227"/>
      <c r="B229" s="227"/>
      <c r="C229" s="224"/>
      <c r="D229" s="91"/>
      <c r="E229" s="91"/>
      <c r="F229" s="91"/>
      <c r="G229" s="91"/>
      <c r="H229" s="91"/>
      <c r="I229" s="91"/>
      <c r="J229" s="86">
        <v>1.1000000000000001</v>
      </c>
      <c r="K229" s="44" t="s">
        <v>385</v>
      </c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82">
        <v>2.2000000000000002</v>
      </c>
      <c r="W229" s="82" t="s">
        <v>412</v>
      </c>
      <c r="X229" s="91"/>
      <c r="Y229" s="91"/>
      <c r="Z229" s="89">
        <v>1</v>
      </c>
      <c r="AA229" s="82" t="s">
        <v>448</v>
      </c>
      <c r="AB229" s="95"/>
      <c r="AC229" s="98"/>
      <c r="AD229" s="105"/>
      <c r="AE229" s="105"/>
      <c r="AF229" s="289">
        <v>1</v>
      </c>
      <c r="AG229" s="284" t="s">
        <v>601</v>
      </c>
    </row>
    <row r="230" spans="1:33" ht="15.75" x14ac:dyDescent="0.25">
      <c r="A230" s="227"/>
      <c r="B230" s="227"/>
      <c r="C230" s="224"/>
      <c r="D230" s="91"/>
      <c r="E230" s="91"/>
      <c r="F230" s="91"/>
      <c r="G230" s="91"/>
      <c r="H230" s="91"/>
      <c r="I230" s="91"/>
      <c r="J230" s="86">
        <v>1.2</v>
      </c>
      <c r="K230" s="44" t="s">
        <v>386</v>
      </c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82">
        <v>0.3</v>
      </c>
      <c r="W230" s="82" t="s">
        <v>413</v>
      </c>
      <c r="X230" s="91"/>
      <c r="Y230" s="91"/>
      <c r="Z230" s="89">
        <v>1</v>
      </c>
      <c r="AA230" s="82" t="s">
        <v>449</v>
      </c>
      <c r="AB230" s="95"/>
      <c r="AC230" s="98"/>
      <c r="AD230" s="105"/>
      <c r="AE230" s="105"/>
      <c r="AF230" s="289">
        <v>1</v>
      </c>
      <c r="AG230" s="284" t="s">
        <v>602</v>
      </c>
    </row>
    <row r="231" spans="1:33" ht="81.75" customHeight="1" x14ac:dyDescent="0.25">
      <c r="A231" s="227"/>
      <c r="B231" s="227"/>
      <c r="C231" s="224"/>
      <c r="D231" s="91"/>
      <c r="E231" s="91"/>
      <c r="F231" s="91"/>
      <c r="G231" s="91"/>
      <c r="H231" s="91"/>
      <c r="I231" s="91"/>
      <c r="J231" s="86">
        <v>0.9</v>
      </c>
      <c r="K231" s="44" t="s">
        <v>387</v>
      </c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82">
        <v>2.9</v>
      </c>
      <c r="W231" s="82" t="s">
        <v>414</v>
      </c>
      <c r="X231" s="91"/>
      <c r="Y231" s="91"/>
      <c r="Z231" s="89">
        <v>1</v>
      </c>
      <c r="AA231" s="82" t="s">
        <v>450</v>
      </c>
      <c r="AB231" s="95"/>
      <c r="AC231" s="98"/>
      <c r="AD231" s="105"/>
      <c r="AE231" s="105"/>
      <c r="AF231" s="289">
        <v>1</v>
      </c>
      <c r="AG231" s="284" t="s">
        <v>458</v>
      </c>
    </row>
    <row r="232" spans="1:33" ht="31.5" x14ac:dyDescent="0.25">
      <c r="A232" s="227"/>
      <c r="B232" s="227"/>
      <c r="C232" s="224"/>
      <c r="D232" s="91"/>
      <c r="E232" s="91"/>
      <c r="F232" s="91"/>
      <c r="G232" s="91"/>
      <c r="H232" s="91"/>
      <c r="I232" s="91"/>
      <c r="J232" s="86">
        <v>1.4</v>
      </c>
      <c r="K232" s="44" t="s">
        <v>388</v>
      </c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82">
        <v>0.3</v>
      </c>
      <c r="W232" s="82" t="s">
        <v>415</v>
      </c>
      <c r="X232" s="91"/>
      <c r="Y232" s="91"/>
      <c r="Z232" s="89">
        <v>1</v>
      </c>
      <c r="AA232" s="82" t="s">
        <v>451</v>
      </c>
      <c r="AB232" s="95"/>
      <c r="AC232" s="98"/>
      <c r="AD232" s="105"/>
      <c r="AE232" s="105"/>
      <c r="AF232" s="289">
        <v>1</v>
      </c>
      <c r="AG232" s="284" t="s">
        <v>457</v>
      </c>
    </row>
    <row r="233" spans="1:33" ht="62.25" customHeight="1" x14ac:dyDescent="0.25">
      <c r="A233" s="227"/>
      <c r="B233" s="227"/>
      <c r="C233" s="224"/>
      <c r="D233" s="91"/>
      <c r="E233" s="91"/>
      <c r="F233" s="91"/>
      <c r="G233" s="91"/>
      <c r="H233" s="91"/>
      <c r="I233" s="91"/>
      <c r="J233" s="86">
        <v>1.2</v>
      </c>
      <c r="K233" s="44" t="s">
        <v>389</v>
      </c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82">
        <v>2.4</v>
      </c>
      <c r="W233" s="82" t="s">
        <v>416</v>
      </c>
      <c r="X233" s="91"/>
      <c r="Y233" s="91"/>
      <c r="Z233" s="89">
        <v>1</v>
      </c>
      <c r="AA233" s="82" t="s">
        <v>452</v>
      </c>
      <c r="AB233" s="95"/>
      <c r="AC233" s="98"/>
      <c r="AD233" s="105"/>
      <c r="AE233" s="105"/>
      <c r="AF233" s="284">
        <v>2</v>
      </c>
      <c r="AG233" s="284" t="s">
        <v>472</v>
      </c>
    </row>
    <row r="234" spans="1:33" ht="29.25" customHeight="1" x14ac:dyDescent="0.25">
      <c r="A234" s="227"/>
      <c r="B234" s="227"/>
      <c r="C234" s="224"/>
      <c r="D234" s="91"/>
      <c r="E234" s="91"/>
      <c r="F234" s="91"/>
      <c r="G234" s="91"/>
      <c r="H234" s="91"/>
      <c r="I234" s="91"/>
      <c r="J234" s="86">
        <v>0.4</v>
      </c>
      <c r="K234" s="44" t="s">
        <v>390</v>
      </c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82">
        <v>3.1</v>
      </c>
      <c r="W234" s="82" t="s">
        <v>417</v>
      </c>
      <c r="X234" s="91"/>
      <c r="Y234" s="91"/>
      <c r="Z234" s="89">
        <v>1</v>
      </c>
      <c r="AA234" s="82" t="s">
        <v>453</v>
      </c>
      <c r="AB234" s="95"/>
      <c r="AC234" s="98"/>
      <c r="AD234" s="105"/>
      <c r="AE234" s="105"/>
      <c r="AF234" s="284">
        <v>3</v>
      </c>
      <c r="AG234" s="285" t="s">
        <v>603</v>
      </c>
    </row>
    <row r="235" spans="1:33" ht="64.5" customHeight="1" x14ac:dyDescent="0.25">
      <c r="A235" s="227"/>
      <c r="B235" s="227"/>
      <c r="C235" s="224"/>
      <c r="D235" s="91"/>
      <c r="E235" s="91"/>
      <c r="F235" s="91"/>
      <c r="G235" s="91"/>
      <c r="H235" s="91"/>
      <c r="I235" s="91"/>
      <c r="J235" s="86">
        <v>0.8</v>
      </c>
      <c r="K235" s="44" t="s">
        <v>391</v>
      </c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82">
        <v>4.3</v>
      </c>
      <c r="W235" s="82" t="s">
        <v>418</v>
      </c>
      <c r="X235" s="91"/>
      <c r="Y235" s="91"/>
      <c r="Z235" s="89">
        <v>1</v>
      </c>
      <c r="AA235" s="82" t="s">
        <v>454</v>
      </c>
      <c r="AB235" s="95"/>
      <c r="AC235" s="98"/>
      <c r="AD235" s="105"/>
      <c r="AE235" s="105"/>
      <c r="AF235" s="284">
        <v>2</v>
      </c>
      <c r="AG235" s="284" t="s">
        <v>604</v>
      </c>
    </row>
    <row r="236" spans="1:33" ht="15.75" x14ac:dyDescent="0.25">
      <c r="A236" s="227"/>
      <c r="B236" s="227"/>
      <c r="C236" s="224"/>
      <c r="D236" s="91"/>
      <c r="E236" s="91"/>
      <c r="F236" s="91"/>
      <c r="G236" s="91"/>
      <c r="H236" s="91"/>
      <c r="I236" s="91"/>
      <c r="J236" s="79">
        <v>1.63</v>
      </c>
      <c r="K236" s="44" t="s">
        <v>392</v>
      </c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82">
        <v>1.6</v>
      </c>
      <c r="W236" s="82" t="s">
        <v>419</v>
      </c>
      <c r="X236" s="91"/>
      <c r="Y236" s="91"/>
      <c r="Z236" s="89">
        <v>1</v>
      </c>
      <c r="AA236" s="82" t="s">
        <v>455</v>
      </c>
      <c r="AB236" s="95"/>
      <c r="AC236" s="98"/>
      <c r="AD236" s="105"/>
      <c r="AE236" s="105"/>
      <c r="AF236" s="284">
        <v>1</v>
      </c>
      <c r="AG236" s="284" t="s">
        <v>605</v>
      </c>
    </row>
    <row r="237" spans="1:33" ht="31.5" x14ac:dyDescent="0.25">
      <c r="A237" s="227"/>
      <c r="B237" s="227"/>
      <c r="C237" s="224"/>
      <c r="D237" s="91"/>
      <c r="E237" s="91"/>
      <c r="F237" s="91"/>
      <c r="G237" s="91"/>
      <c r="H237" s="91"/>
      <c r="I237" s="91"/>
      <c r="J237" s="79">
        <v>1.42</v>
      </c>
      <c r="K237" s="44" t="s">
        <v>393</v>
      </c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82">
        <v>1.6</v>
      </c>
      <c r="W237" s="82" t="s">
        <v>420</v>
      </c>
      <c r="X237" s="91"/>
      <c r="Y237" s="91"/>
      <c r="Z237" s="89">
        <v>1</v>
      </c>
      <c r="AA237" s="82" t="s">
        <v>456</v>
      </c>
      <c r="AB237" s="95"/>
      <c r="AC237" s="98"/>
      <c r="AD237" s="105"/>
      <c r="AE237" s="105"/>
      <c r="AF237" s="284">
        <v>1</v>
      </c>
      <c r="AG237" s="284" t="s">
        <v>606</v>
      </c>
    </row>
    <row r="238" spans="1:33" ht="31.5" x14ac:dyDescent="0.25">
      <c r="A238" s="227"/>
      <c r="B238" s="227"/>
      <c r="C238" s="224"/>
      <c r="D238" s="91"/>
      <c r="E238" s="91"/>
      <c r="F238" s="91"/>
      <c r="G238" s="91"/>
      <c r="H238" s="91"/>
      <c r="I238" s="91"/>
      <c r="J238" s="79">
        <v>2.12</v>
      </c>
      <c r="K238" s="44" t="s">
        <v>394</v>
      </c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82">
        <v>1.9</v>
      </c>
      <c r="W238" s="82" t="s">
        <v>421</v>
      </c>
      <c r="X238" s="91"/>
      <c r="Y238" s="91"/>
      <c r="Z238" s="89">
        <v>1</v>
      </c>
      <c r="AA238" s="82" t="s">
        <v>457</v>
      </c>
      <c r="AB238" s="95"/>
      <c r="AC238" s="98"/>
      <c r="AD238" s="105"/>
      <c r="AE238" s="105"/>
      <c r="AF238" s="284">
        <v>1</v>
      </c>
      <c r="AG238" s="284" t="s">
        <v>485</v>
      </c>
    </row>
    <row r="239" spans="1:33" ht="31.5" x14ac:dyDescent="0.25">
      <c r="A239" s="227"/>
      <c r="B239" s="227"/>
      <c r="C239" s="224"/>
      <c r="D239" s="91"/>
      <c r="E239" s="91"/>
      <c r="F239" s="91"/>
      <c r="G239" s="91"/>
      <c r="H239" s="91"/>
      <c r="I239" s="91"/>
      <c r="J239" s="79">
        <v>1.25</v>
      </c>
      <c r="K239" s="44" t="s">
        <v>395</v>
      </c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82">
        <v>2</v>
      </c>
      <c r="W239" s="82" t="s">
        <v>422</v>
      </c>
      <c r="X239" s="91"/>
      <c r="Y239" s="91"/>
      <c r="Z239" s="89">
        <v>1</v>
      </c>
      <c r="AA239" s="82" t="s">
        <v>458</v>
      </c>
      <c r="AB239" s="95"/>
      <c r="AC239" s="98"/>
      <c r="AD239" s="105"/>
      <c r="AE239" s="105"/>
      <c r="AF239" s="284">
        <v>1</v>
      </c>
      <c r="AG239" s="284" t="s">
        <v>607</v>
      </c>
    </row>
    <row r="240" spans="1:33" ht="15.75" x14ac:dyDescent="0.25">
      <c r="A240" s="227"/>
      <c r="B240" s="227"/>
      <c r="C240" s="224"/>
      <c r="D240" s="91"/>
      <c r="E240" s="91"/>
      <c r="F240" s="91"/>
      <c r="G240" s="91"/>
      <c r="H240" s="91"/>
      <c r="I240" s="91"/>
      <c r="J240" s="79">
        <v>0.05</v>
      </c>
      <c r="K240" s="44" t="s">
        <v>396</v>
      </c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82">
        <v>0.4</v>
      </c>
      <c r="W240" s="82" t="s">
        <v>423</v>
      </c>
      <c r="X240" s="91"/>
      <c r="Y240" s="91"/>
      <c r="Z240" s="91"/>
      <c r="AA240" s="91"/>
      <c r="AB240" s="91"/>
      <c r="AC240" s="91"/>
      <c r="AD240" s="91"/>
      <c r="AE240" s="91"/>
      <c r="AF240" s="284">
        <v>1</v>
      </c>
      <c r="AG240" s="284" t="s">
        <v>608</v>
      </c>
    </row>
    <row r="241" spans="1:33" ht="47.25" x14ac:dyDescent="0.25">
      <c r="A241" s="227"/>
      <c r="B241" s="227"/>
      <c r="C241" s="224"/>
      <c r="D241" s="91"/>
      <c r="E241" s="91"/>
      <c r="F241" s="91"/>
      <c r="G241" s="91"/>
      <c r="H241" s="91"/>
      <c r="I241" s="91"/>
      <c r="J241" s="79">
        <v>0.63</v>
      </c>
      <c r="K241" s="44" t="s">
        <v>397</v>
      </c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82">
        <v>2.2000000000000002</v>
      </c>
      <c r="W241" s="82" t="s">
        <v>424</v>
      </c>
      <c r="X241" s="91"/>
      <c r="Y241" s="91"/>
      <c r="Z241" s="91"/>
      <c r="AA241" s="91"/>
      <c r="AB241" s="91"/>
      <c r="AC241" s="91"/>
      <c r="AD241" s="91"/>
      <c r="AE241" s="91"/>
      <c r="AF241" s="284">
        <v>2</v>
      </c>
      <c r="AG241" s="285" t="s">
        <v>609</v>
      </c>
    </row>
    <row r="242" spans="1:33" ht="46.5" customHeight="1" x14ac:dyDescent="0.25">
      <c r="A242" s="227"/>
      <c r="B242" s="227"/>
      <c r="C242" s="224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82">
        <v>1.4</v>
      </c>
      <c r="W242" s="82" t="s">
        <v>425</v>
      </c>
      <c r="X242" s="91"/>
      <c r="Y242" s="91"/>
      <c r="Z242" s="91"/>
      <c r="AA242" s="91"/>
      <c r="AB242" s="91"/>
      <c r="AC242" s="91"/>
      <c r="AD242" s="91"/>
      <c r="AE242" s="91"/>
      <c r="AF242" s="284">
        <v>1</v>
      </c>
      <c r="AG242" s="284" t="s">
        <v>443</v>
      </c>
    </row>
    <row r="243" spans="1:33" ht="30.75" customHeight="1" x14ac:dyDescent="0.25">
      <c r="A243" s="227"/>
      <c r="B243" s="227"/>
      <c r="C243" s="224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82">
        <v>1.3</v>
      </c>
      <c r="W243" s="82" t="s">
        <v>426</v>
      </c>
      <c r="X243" s="91"/>
      <c r="Y243" s="91"/>
      <c r="Z243" s="91"/>
      <c r="AA243" s="91"/>
      <c r="AB243" s="91"/>
      <c r="AC243" s="91"/>
      <c r="AD243" s="91"/>
      <c r="AE243" s="91"/>
      <c r="AF243" s="284">
        <v>1</v>
      </c>
      <c r="AG243" s="284" t="s">
        <v>610</v>
      </c>
    </row>
    <row r="244" spans="1:33" ht="15.75" x14ac:dyDescent="0.25">
      <c r="A244" s="227"/>
      <c r="B244" s="227"/>
      <c r="C244" s="224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82">
        <v>1.2</v>
      </c>
      <c r="W244" s="82" t="s">
        <v>427</v>
      </c>
      <c r="X244" s="91"/>
      <c r="Y244" s="91"/>
      <c r="Z244" s="91"/>
      <c r="AA244" s="91"/>
      <c r="AB244" s="91"/>
      <c r="AC244" s="91"/>
      <c r="AD244" s="91"/>
      <c r="AE244" s="91"/>
      <c r="AF244" s="284">
        <v>1</v>
      </c>
      <c r="AG244" s="284" t="s">
        <v>611</v>
      </c>
    </row>
    <row r="245" spans="1:33" ht="29.25" customHeight="1" x14ac:dyDescent="0.25">
      <c r="A245" s="227"/>
      <c r="B245" s="227"/>
      <c r="C245" s="224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82">
        <v>0.68</v>
      </c>
      <c r="W245" s="82" t="s">
        <v>428</v>
      </c>
      <c r="X245" s="91"/>
      <c r="Y245" s="91"/>
      <c r="Z245" s="91"/>
      <c r="AA245" s="91"/>
      <c r="AB245" s="91"/>
      <c r="AC245" s="91"/>
      <c r="AD245" s="91"/>
      <c r="AE245" s="91"/>
      <c r="AF245" s="284">
        <v>2</v>
      </c>
      <c r="AG245" s="285" t="s">
        <v>612</v>
      </c>
    </row>
    <row r="246" spans="1:33" ht="47.25" x14ac:dyDescent="0.25">
      <c r="A246" s="227"/>
      <c r="B246" s="227"/>
      <c r="C246" s="224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82">
        <v>2.5</v>
      </c>
      <c r="W246" s="82" t="s">
        <v>429</v>
      </c>
      <c r="X246" s="91"/>
      <c r="Y246" s="91"/>
      <c r="Z246" s="91"/>
      <c r="AA246" s="91"/>
      <c r="AB246" s="91"/>
      <c r="AC246" s="91"/>
      <c r="AD246" s="91"/>
      <c r="AE246" s="91"/>
      <c r="AF246" s="284">
        <v>2</v>
      </c>
      <c r="AG246" s="284" t="s">
        <v>613</v>
      </c>
    </row>
    <row r="247" spans="1:33" ht="30.75" customHeight="1" x14ac:dyDescent="0.25">
      <c r="A247" s="227"/>
      <c r="B247" s="227"/>
      <c r="C247" s="224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82">
        <v>3.82</v>
      </c>
      <c r="W247" s="82" t="s">
        <v>430</v>
      </c>
      <c r="X247" s="91"/>
      <c r="Y247" s="91"/>
      <c r="Z247" s="91"/>
      <c r="AA247" s="91"/>
      <c r="AB247" s="91"/>
      <c r="AC247" s="91"/>
      <c r="AD247" s="91"/>
      <c r="AE247" s="91"/>
      <c r="AF247" s="284">
        <v>1</v>
      </c>
      <c r="AG247" s="284" t="s">
        <v>463</v>
      </c>
    </row>
    <row r="248" spans="1:33" ht="31.5" x14ac:dyDescent="0.25">
      <c r="A248" s="227"/>
      <c r="B248" s="227"/>
      <c r="C248" s="224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82">
        <v>1.1499999999999999</v>
      </c>
      <c r="W248" s="82" t="s">
        <v>431</v>
      </c>
      <c r="X248" s="91"/>
      <c r="Y248" s="91"/>
      <c r="Z248" s="91"/>
      <c r="AA248" s="91"/>
      <c r="AB248" s="91"/>
      <c r="AC248" s="91"/>
      <c r="AD248" s="91"/>
      <c r="AE248" s="91"/>
      <c r="AF248" s="284">
        <v>2</v>
      </c>
      <c r="AG248" s="285" t="s">
        <v>614</v>
      </c>
    </row>
    <row r="249" spans="1:33" ht="27" customHeight="1" x14ac:dyDescent="0.25">
      <c r="A249" s="227"/>
      <c r="B249" s="227"/>
      <c r="C249" s="224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82">
        <v>1.1599999999999999</v>
      </c>
      <c r="W249" s="82" t="s">
        <v>432</v>
      </c>
      <c r="X249" s="91"/>
      <c r="Y249" s="91"/>
      <c r="Z249" s="91"/>
      <c r="AA249" s="91"/>
      <c r="AB249" s="91"/>
      <c r="AC249" s="91"/>
      <c r="AD249" s="91"/>
      <c r="AE249" s="91"/>
      <c r="AF249" s="284">
        <v>1</v>
      </c>
      <c r="AG249" s="284" t="s">
        <v>615</v>
      </c>
    </row>
    <row r="250" spans="1:33" ht="15.75" x14ac:dyDescent="0.25">
      <c r="A250" s="227"/>
      <c r="B250" s="227"/>
      <c r="C250" s="224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82">
        <v>1.6</v>
      </c>
      <c r="W250" s="82" t="s">
        <v>433</v>
      </c>
      <c r="X250" s="91"/>
      <c r="Y250" s="91"/>
      <c r="Z250" s="91"/>
      <c r="AA250" s="91"/>
      <c r="AB250" s="91"/>
      <c r="AC250" s="91"/>
      <c r="AD250" s="91"/>
      <c r="AE250" s="91"/>
      <c r="AF250" s="284">
        <v>1</v>
      </c>
      <c r="AG250" s="284" t="s">
        <v>616</v>
      </c>
    </row>
    <row r="251" spans="1:33" ht="47.25" x14ac:dyDescent="0.25">
      <c r="A251" s="227"/>
      <c r="B251" s="227"/>
      <c r="C251" s="224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76">
        <v>3.19</v>
      </c>
      <c r="W251" s="76" t="s">
        <v>434</v>
      </c>
      <c r="X251" s="91"/>
      <c r="Y251" s="91"/>
      <c r="Z251" s="91"/>
      <c r="AA251" s="91"/>
      <c r="AB251" s="91"/>
      <c r="AC251" s="91"/>
      <c r="AD251" s="91"/>
      <c r="AE251" s="91"/>
      <c r="AF251" s="284">
        <v>1</v>
      </c>
      <c r="AG251" s="284" t="s">
        <v>617</v>
      </c>
    </row>
    <row r="252" spans="1:33" ht="15.75" x14ac:dyDescent="0.25">
      <c r="A252" s="227"/>
      <c r="B252" s="227"/>
      <c r="C252" s="224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81">
        <v>1.72E-2</v>
      </c>
      <c r="W252" s="81" t="s">
        <v>152</v>
      </c>
      <c r="X252" s="91"/>
      <c r="Y252" s="91"/>
      <c r="Z252" s="91"/>
      <c r="AA252" s="91"/>
      <c r="AB252" s="91"/>
      <c r="AC252" s="91"/>
      <c r="AD252" s="91"/>
      <c r="AE252" s="91"/>
      <c r="AF252" s="284">
        <v>1</v>
      </c>
      <c r="AG252" s="284" t="s">
        <v>618</v>
      </c>
    </row>
    <row r="253" spans="1:33" ht="15.75" x14ac:dyDescent="0.25">
      <c r="A253" s="227"/>
      <c r="B253" s="227"/>
      <c r="C253" s="224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81">
        <v>0.40899999999999997</v>
      </c>
      <c r="W253" s="81" t="s">
        <v>460</v>
      </c>
      <c r="X253" s="91"/>
      <c r="Y253" s="91"/>
      <c r="Z253" s="91"/>
      <c r="AA253" s="91"/>
      <c r="AB253" s="91"/>
      <c r="AC253" s="91"/>
      <c r="AD253" s="91"/>
      <c r="AE253" s="91"/>
      <c r="AF253" s="284">
        <v>1</v>
      </c>
      <c r="AG253" s="284" t="s">
        <v>619</v>
      </c>
    </row>
    <row r="254" spans="1:33" ht="31.5" x14ac:dyDescent="0.25">
      <c r="A254" s="227"/>
      <c r="B254" s="227"/>
      <c r="C254" s="224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187">
        <v>1.4</v>
      </c>
      <c r="W254" s="81" t="s">
        <v>461</v>
      </c>
      <c r="X254" s="91"/>
      <c r="Y254" s="91"/>
      <c r="Z254" s="91"/>
      <c r="AA254" s="91"/>
      <c r="AB254" s="91"/>
      <c r="AC254" s="91"/>
      <c r="AD254" s="91"/>
      <c r="AE254" s="91"/>
      <c r="AF254" s="284">
        <v>1</v>
      </c>
      <c r="AG254" s="284" t="s">
        <v>152</v>
      </c>
    </row>
    <row r="255" spans="1:33" ht="31.5" x14ac:dyDescent="0.25">
      <c r="A255" s="227"/>
      <c r="B255" s="227"/>
      <c r="C255" s="224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187"/>
      <c r="W255" s="81" t="s">
        <v>462</v>
      </c>
      <c r="X255" s="91"/>
      <c r="Y255" s="91"/>
      <c r="Z255" s="91"/>
      <c r="AA255" s="91"/>
      <c r="AB255" s="91"/>
      <c r="AC255" s="91"/>
      <c r="AD255" s="91"/>
      <c r="AE255" s="91"/>
      <c r="AF255" s="284">
        <v>2</v>
      </c>
      <c r="AG255" s="285" t="s">
        <v>620</v>
      </c>
    </row>
    <row r="256" spans="1:33" ht="15.75" x14ac:dyDescent="0.25">
      <c r="A256" s="227"/>
      <c r="B256" s="227"/>
      <c r="C256" s="224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187"/>
      <c r="W256" s="81" t="s">
        <v>463</v>
      </c>
      <c r="X256" s="91"/>
      <c r="Y256" s="91"/>
      <c r="Z256" s="91"/>
      <c r="AA256" s="91"/>
      <c r="AB256" s="91"/>
      <c r="AC256" s="91"/>
      <c r="AD256" s="91"/>
      <c r="AE256" s="91"/>
      <c r="AF256" s="284">
        <v>1</v>
      </c>
      <c r="AG256" s="284" t="s">
        <v>621</v>
      </c>
    </row>
    <row r="257" spans="1:33" ht="15.75" x14ac:dyDescent="0.25">
      <c r="A257" s="227"/>
      <c r="B257" s="227"/>
      <c r="C257" s="224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187"/>
      <c r="W257" s="81" t="s">
        <v>464</v>
      </c>
      <c r="X257" s="91"/>
      <c r="Y257" s="91"/>
      <c r="Z257" s="91"/>
      <c r="AA257" s="91"/>
      <c r="AB257" s="91"/>
      <c r="AC257" s="91"/>
      <c r="AD257" s="91"/>
      <c r="AE257" s="91"/>
      <c r="AF257" s="288"/>
      <c r="AG257" s="288"/>
    </row>
    <row r="258" spans="1:33" ht="45" customHeight="1" x14ac:dyDescent="0.25">
      <c r="A258" s="227"/>
      <c r="B258" s="227"/>
      <c r="C258" s="224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81">
        <v>0.57999999999999996</v>
      </c>
      <c r="W258" s="81" t="s">
        <v>465</v>
      </c>
      <c r="X258" s="91"/>
      <c r="Y258" s="91"/>
      <c r="Z258" s="91"/>
      <c r="AA258" s="91"/>
      <c r="AB258" s="91"/>
      <c r="AC258" s="91"/>
      <c r="AD258" s="91"/>
      <c r="AE258" s="91"/>
      <c r="AF258" s="288"/>
      <c r="AG258" s="288"/>
    </row>
    <row r="259" spans="1:33" ht="15.75" x14ac:dyDescent="0.25">
      <c r="A259" s="227"/>
      <c r="B259" s="227"/>
      <c r="C259" s="224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81">
        <v>0.81</v>
      </c>
      <c r="W259" s="81" t="s">
        <v>466</v>
      </c>
      <c r="X259" s="91"/>
      <c r="Y259" s="91"/>
      <c r="Z259" s="91"/>
      <c r="AA259" s="91"/>
      <c r="AB259" s="91"/>
      <c r="AC259" s="91"/>
      <c r="AD259" s="91"/>
      <c r="AE259" s="91"/>
      <c r="AF259" s="288"/>
      <c r="AG259" s="288"/>
    </row>
    <row r="260" spans="1:33" ht="31.5" x14ac:dyDescent="0.25">
      <c r="A260" s="227"/>
      <c r="B260" s="227"/>
      <c r="C260" s="224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81">
        <v>1.0900000000000001</v>
      </c>
      <c r="W260" s="81" t="s">
        <v>467</v>
      </c>
      <c r="X260" s="91"/>
      <c r="Y260" s="91"/>
      <c r="Z260" s="91"/>
      <c r="AA260" s="91"/>
      <c r="AB260" s="91"/>
      <c r="AC260" s="91"/>
      <c r="AD260" s="91"/>
      <c r="AE260" s="91"/>
      <c r="AF260" s="288"/>
      <c r="AG260" s="288"/>
    </row>
    <row r="261" spans="1:33" ht="15.75" x14ac:dyDescent="0.25">
      <c r="A261" s="227"/>
      <c r="B261" s="227"/>
      <c r="C261" s="224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187">
        <v>2.2999999999999998</v>
      </c>
      <c r="W261" s="81" t="s">
        <v>468</v>
      </c>
      <c r="X261" s="91"/>
      <c r="Y261" s="91"/>
      <c r="Z261" s="91"/>
      <c r="AA261" s="91"/>
      <c r="AB261" s="91"/>
      <c r="AC261" s="91"/>
      <c r="AD261" s="91"/>
      <c r="AE261" s="91"/>
      <c r="AF261" s="288"/>
      <c r="AG261" s="288"/>
    </row>
    <row r="262" spans="1:33" ht="15.75" x14ac:dyDescent="0.25">
      <c r="A262" s="227"/>
      <c r="B262" s="227"/>
      <c r="C262" s="224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187"/>
      <c r="W262" s="81" t="s">
        <v>469</v>
      </c>
      <c r="X262" s="91"/>
      <c r="Y262" s="91"/>
      <c r="Z262" s="91"/>
      <c r="AA262" s="91"/>
      <c r="AB262" s="91"/>
      <c r="AC262" s="91"/>
      <c r="AD262" s="91"/>
      <c r="AE262" s="91"/>
      <c r="AF262" s="288"/>
      <c r="AG262" s="288"/>
    </row>
    <row r="263" spans="1:33" ht="15.75" x14ac:dyDescent="0.25">
      <c r="A263" s="227"/>
      <c r="B263" s="227"/>
      <c r="C263" s="224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187"/>
      <c r="W263" s="81" t="s">
        <v>470</v>
      </c>
      <c r="X263" s="91"/>
      <c r="Y263" s="91"/>
      <c r="Z263" s="91"/>
      <c r="AA263" s="91"/>
      <c r="AB263" s="91"/>
      <c r="AC263" s="91"/>
      <c r="AD263" s="91"/>
      <c r="AE263" s="91"/>
      <c r="AF263" s="288"/>
      <c r="AG263" s="288"/>
    </row>
    <row r="264" spans="1:33" ht="31.5" x14ac:dyDescent="0.25">
      <c r="A264" s="227"/>
      <c r="B264" s="227"/>
      <c r="C264" s="224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187"/>
      <c r="W264" s="81" t="s">
        <v>471</v>
      </c>
      <c r="X264" s="91"/>
      <c r="Y264" s="91"/>
      <c r="Z264" s="91"/>
      <c r="AA264" s="91"/>
      <c r="AB264" s="91"/>
      <c r="AC264" s="91"/>
      <c r="AD264" s="91"/>
      <c r="AE264" s="91"/>
      <c r="AF264" s="288"/>
      <c r="AG264" s="288"/>
    </row>
    <row r="265" spans="1:33" ht="30.75" customHeight="1" x14ac:dyDescent="0.25">
      <c r="A265" s="227"/>
      <c r="B265" s="227"/>
      <c r="C265" s="224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187"/>
      <c r="W265" s="81" t="s">
        <v>472</v>
      </c>
      <c r="X265" s="91"/>
      <c r="Y265" s="91"/>
      <c r="Z265" s="91"/>
      <c r="AA265" s="91"/>
      <c r="AB265" s="91"/>
      <c r="AC265" s="91"/>
      <c r="AD265" s="91"/>
      <c r="AE265" s="91"/>
      <c r="AF265" s="288"/>
      <c r="AG265" s="288"/>
    </row>
    <row r="266" spans="1:33" ht="15.75" x14ac:dyDescent="0.25">
      <c r="A266" s="227"/>
      <c r="B266" s="227"/>
      <c r="C266" s="224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82">
        <v>0.24</v>
      </c>
      <c r="W266" s="81" t="s">
        <v>473</v>
      </c>
      <c r="X266" s="91"/>
      <c r="Y266" s="91"/>
      <c r="Z266" s="91"/>
      <c r="AA266" s="91"/>
      <c r="AB266" s="91"/>
      <c r="AC266" s="91"/>
      <c r="AD266" s="91"/>
      <c r="AE266" s="91"/>
      <c r="AF266" s="288"/>
      <c r="AG266" s="288"/>
    </row>
    <row r="267" spans="1:33" ht="31.5" x14ac:dyDescent="0.25">
      <c r="A267" s="227"/>
      <c r="B267" s="227"/>
      <c r="C267" s="224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187">
        <v>16.696999999999999</v>
      </c>
      <c r="W267" s="81" t="s">
        <v>474</v>
      </c>
      <c r="X267" s="91"/>
      <c r="Y267" s="91"/>
      <c r="Z267" s="91"/>
      <c r="AA267" s="91"/>
      <c r="AB267" s="91"/>
      <c r="AC267" s="91"/>
      <c r="AD267" s="91"/>
      <c r="AE267" s="91"/>
      <c r="AF267" s="288"/>
      <c r="AG267" s="288"/>
    </row>
    <row r="268" spans="1:33" ht="31.5" x14ac:dyDescent="0.25">
      <c r="A268" s="227"/>
      <c r="B268" s="227"/>
      <c r="C268" s="224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187"/>
      <c r="W268" s="81" t="s">
        <v>475</v>
      </c>
      <c r="X268" s="91"/>
      <c r="Y268" s="91"/>
      <c r="Z268" s="91"/>
      <c r="AA268" s="91"/>
      <c r="AB268" s="91"/>
      <c r="AC268" s="91"/>
      <c r="AD268" s="91"/>
      <c r="AE268" s="91"/>
      <c r="AF268" s="288"/>
      <c r="AG268" s="288"/>
    </row>
    <row r="269" spans="1:33" ht="32.25" customHeight="1" x14ac:dyDescent="0.25">
      <c r="A269" s="227"/>
      <c r="B269" s="227"/>
      <c r="C269" s="224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187"/>
      <c r="W269" s="81" t="s">
        <v>476</v>
      </c>
      <c r="X269" s="91"/>
      <c r="Y269" s="91"/>
      <c r="Z269" s="91"/>
      <c r="AA269" s="91"/>
      <c r="AB269" s="91"/>
      <c r="AC269" s="91"/>
      <c r="AD269" s="91"/>
      <c r="AE269" s="91"/>
      <c r="AF269" s="288"/>
      <c r="AG269" s="288"/>
    </row>
    <row r="270" spans="1:33" ht="31.5" x14ac:dyDescent="0.25">
      <c r="A270" s="227"/>
      <c r="B270" s="227"/>
      <c r="C270" s="224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187"/>
      <c r="W270" s="81" t="s">
        <v>477</v>
      </c>
      <c r="X270" s="91"/>
      <c r="Y270" s="91"/>
      <c r="Z270" s="91"/>
      <c r="AA270" s="91"/>
      <c r="AB270" s="91"/>
      <c r="AC270" s="91"/>
      <c r="AD270" s="91"/>
      <c r="AE270" s="91"/>
      <c r="AF270" s="288"/>
      <c r="AG270" s="288"/>
    </row>
    <row r="271" spans="1:33" ht="47.25" x14ac:dyDescent="0.25">
      <c r="A271" s="227"/>
      <c r="B271" s="227"/>
      <c r="C271" s="224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187"/>
      <c r="W271" s="81" t="s">
        <v>478</v>
      </c>
      <c r="X271" s="91"/>
      <c r="Y271" s="91"/>
      <c r="Z271" s="91"/>
      <c r="AA271" s="91"/>
      <c r="AB271" s="91"/>
      <c r="AC271" s="91"/>
      <c r="AD271" s="91"/>
      <c r="AE271" s="91"/>
      <c r="AF271" s="288"/>
      <c r="AG271" s="288"/>
    </row>
    <row r="272" spans="1:33" ht="32.25" customHeight="1" x14ac:dyDescent="0.25">
      <c r="A272" s="227"/>
      <c r="B272" s="227"/>
      <c r="C272" s="224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187"/>
      <c r="W272" s="81" t="s">
        <v>479</v>
      </c>
      <c r="X272" s="91"/>
      <c r="Y272" s="91"/>
      <c r="Z272" s="91"/>
      <c r="AA272" s="91"/>
      <c r="AB272" s="91"/>
      <c r="AC272" s="91"/>
      <c r="AD272" s="91"/>
      <c r="AE272" s="91"/>
      <c r="AF272" s="288"/>
      <c r="AG272" s="288"/>
    </row>
    <row r="273" spans="1:33" ht="15.75" x14ac:dyDescent="0.25">
      <c r="A273" s="227"/>
      <c r="B273" s="227"/>
      <c r="C273" s="224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187"/>
      <c r="W273" s="81" t="s">
        <v>480</v>
      </c>
      <c r="X273" s="91"/>
      <c r="Y273" s="91"/>
      <c r="Z273" s="91"/>
      <c r="AA273" s="91"/>
      <c r="AB273" s="91"/>
      <c r="AC273" s="91"/>
      <c r="AD273" s="91"/>
      <c r="AE273" s="91"/>
      <c r="AF273" s="288"/>
      <c r="AG273" s="288"/>
    </row>
    <row r="274" spans="1:33" ht="29.25" customHeight="1" x14ac:dyDescent="0.25">
      <c r="A274" s="227"/>
      <c r="B274" s="227"/>
      <c r="C274" s="224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187"/>
      <c r="W274" s="81" t="s">
        <v>481</v>
      </c>
      <c r="X274" s="91"/>
      <c r="Y274" s="91"/>
      <c r="Z274" s="91"/>
      <c r="AA274" s="91"/>
      <c r="AB274" s="91"/>
      <c r="AC274" s="91"/>
      <c r="AD274" s="91"/>
      <c r="AE274" s="91"/>
      <c r="AF274" s="288"/>
      <c r="AG274" s="288"/>
    </row>
    <row r="275" spans="1:33" ht="32.25" customHeight="1" x14ac:dyDescent="0.25">
      <c r="A275" s="227"/>
      <c r="B275" s="227"/>
      <c r="C275" s="224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187"/>
      <c r="W275" s="81" t="s">
        <v>482</v>
      </c>
      <c r="X275" s="91"/>
      <c r="Y275" s="91"/>
      <c r="Z275" s="91"/>
      <c r="AA275" s="91"/>
      <c r="AB275" s="91"/>
      <c r="AC275" s="91"/>
      <c r="AD275" s="91"/>
      <c r="AE275" s="91"/>
      <c r="AF275" s="288"/>
      <c r="AG275" s="288"/>
    </row>
    <row r="276" spans="1:33" ht="63" x14ac:dyDescent="0.25">
      <c r="A276" s="227"/>
      <c r="B276" s="227"/>
      <c r="C276" s="224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187">
        <v>8.36</v>
      </c>
      <c r="W276" s="81" t="s">
        <v>483</v>
      </c>
      <c r="X276" s="91"/>
      <c r="Y276" s="91"/>
      <c r="Z276" s="91"/>
      <c r="AA276" s="91"/>
      <c r="AB276" s="91"/>
      <c r="AC276" s="91"/>
      <c r="AD276" s="91"/>
      <c r="AE276" s="91"/>
      <c r="AF276" s="288"/>
      <c r="AG276" s="288"/>
    </row>
    <row r="277" spans="1:33" ht="15.75" x14ac:dyDescent="0.25">
      <c r="A277" s="227"/>
      <c r="B277" s="227"/>
      <c r="C277" s="224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187"/>
      <c r="W277" s="81" t="s">
        <v>485</v>
      </c>
      <c r="X277" s="91"/>
      <c r="Y277" s="91"/>
      <c r="Z277" s="91"/>
      <c r="AA277" s="91"/>
      <c r="AB277" s="91"/>
      <c r="AC277" s="91"/>
      <c r="AD277" s="91"/>
      <c r="AE277" s="91"/>
      <c r="AF277" s="288"/>
      <c r="AG277" s="288"/>
    </row>
    <row r="278" spans="1:33" ht="48" customHeight="1" x14ac:dyDescent="0.25">
      <c r="A278" s="227"/>
      <c r="B278" s="227"/>
      <c r="C278" s="224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187"/>
      <c r="W278" s="81" t="s">
        <v>484</v>
      </c>
      <c r="X278" s="91"/>
      <c r="Y278" s="91"/>
      <c r="Z278" s="91"/>
      <c r="AA278" s="91"/>
      <c r="AB278" s="91"/>
      <c r="AC278" s="91"/>
      <c r="AD278" s="91"/>
      <c r="AE278" s="91"/>
      <c r="AF278" s="288"/>
      <c r="AG278" s="288"/>
    </row>
    <row r="279" spans="1:33" ht="47.25" x14ac:dyDescent="0.25">
      <c r="A279" s="227"/>
      <c r="B279" s="227"/>
      <c r="C279" s="224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187"/>
      <c r="W279" s="81" t="s">
        <v>486</v>
      </c>
      <c r="X279" s="91"/>
      <c r="Y279" s="91"/>
      <c r="Z279" s="91"/>
      <c r="AA279" s="91"/>
      <c r="AB279" s="91"/>
      <c r="AC279" s="91"/>
      <c r="AD279" s="91"/>
      <c r="AE279" s="91"/>
      <c r="AF279" s="288"/>
      <c r="AG279" s="288"/>
    </row>
    <row r="280" spans="1:33" ht="63" x14ac:dyDescent="0.25">
      <c r="A280" s="227"/>
      <c r="B280" s="227"/>
      <c r="C280" s="224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187"/>
      <c r="W280" s="81" t="s">
        <v>487</v>
      </c>
      <c r="X280" s="91"/>
      <c r="Y280" s="91"/>
      <c r="Z280" s="91"/>
      <c r="AA280" s="91"/>
      <c r="AB280" s="91"/>
      <c r="AC280" s="91"/>
      <c r="AD280" s="91"/>
      <c r="AE280" s="91"/>
      <c r="AF280" s="288"/>
      <c r="AG280" s="288"/>
    </row>
    <row r="281" spans="1:33" ht="31.5" x14ac:dyDescent="0.25">
      <c r="A281" s="228"/>
      <c r="B281" s="228"/>
      <c r="C281" s="225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82">
        <v>0.1</v>
      </c>
      <c r="W281" s="81" t="s">
        <v>488</v>
      </c>
      <c r="X281" s="91"/>
      <c r="Y281" s="91"/>
      <c r="Z281" s="91"/>
      <c r="AA281" s="91"/>
      <c r="AB281" s="91"/>
      <c r="AC281" s="91"/>
      <c r="AD281" s="91"/>
      <c r="AE281" s="91"/>
      <c r="AF281" s="288"/>
      <c r="AG281" s="288"/>
    </row>
    <row r="282" spans="1:33" ht="31.5" x14ac:dyDescent="0.25">
      <c r="A282" s="226">
        <v>5</v>
      </c>
      <c r="B282" s="226">
        <v>2028</v>
      </c>
      <c r="C282" s="223" t="s">
        <v>116</v>
      </c>
      <c r="D282" s="91"/>
      <c r="E282" s="91"/>
      <c r="F282" s="101">
        <v>0.4</v>
      </c>
      <c r="G282" s="101" t="s">
        <v>495</v>
      </c>
      <c r="H282" s="91"/>
      <c r="I282" s="91"/>
      <c r="J282" s="102">
        <v>1.5</v>
      </c>
      <c r="K282" s="102" t="s">
        <v>496</v>
      </c>
      <c r="L282" s="91"/>
      <c r="M282" s="91"/>
      <c r="N282" s="91"/>
      <c r="O282" s="91"/>
      <c r="P282" s="91"/>
      <c r="Q282" s="91"/>
      <c r="R282" s="91"/>
      <c r="S282" s="91"/>
      <c r="T282" s="82">
        <v>1.7</v>
      </c>
      <c r="U282" s="82" t="s">
        <v>398</v>
      </c>
      <c r="V282" s="103">
        <v>0.4</v>
      </c>
      <c r="W282" s="104" t="s">
        <v>374</v>
      </c>
      <c r="X282" s="91"/>
      <c r="Y282" s="91"/>
      <c r="Z282" s="89">
        <v>1</v>
      </c>
      <c r="AA282" s="82" t="s">
        <v>435</v>
      </c>
      <c r="AB282" s="90">
        <v>1</v>
      </c>
      <c r="AC282" s="82" t="s">
        <v>436</v>
      </c>
      <c r="AD282" s="86">
        <v>0.2</v>
      </c>
      <c r="AE282" s="44" t="s">
        <v>459</v>
      </c>
      <c r="AF282" s="287">
        <v>1</v>
      </c>
      <c r="AG282" s="283" t="s">
        <v>435</v>
      </c>
    </row>
    <row r="283" spans="1:33" ht="47.25" x14ac:dyDescent="0.25">
      <c r="A283" s="227"/>
      <c r="B283" s="227"/>
      <c r="C283" s="224"/>
      <c r="D283" s="91"/>
      <c r="E283" s="91"/>
      <c r="F283" s="101">
        <v>3.1</v>
      </c>
      <c r="G283" s="101" t="s">
        <v>494</v>
      </c>
      <c r="H283" s="91"/>
      <c r="I283" s="91"/>
      <c r="J283" s="102">
        <v>1.3</v>
      </c>
      <c r="K283" s="102" t="s">
        <v>497</v>
      </c>
      <c r="L283" s="91"/>
      <c r="M283" s="91"/>
      <c r="N283" s="91"/>
      <c r="O283" s="91"/>
      <c r="P283" s="91"/>
      <c r="Q283" s="91"/>
      <c r="R283" s="91"/>
      <c r="S283" s="91"/>
      <c r="T283" s="86">
        <v>1</v>
      </c>
      <c r="U283" s="82" t="s">
        <v>400</v>
      </c>
      <c r="V283" s="86">
        <v>1.3</v>
      </c>
      <c r="W283" s="44" t="s">
        <v>375</v>
      </c>
      <c r="X283" s="91"/>
      <c r="Y283" s="91"/>
      <c r="Z283" s="89">
        <v>1</v>
      </c>
      <c r="AA283" s="82" t="s">
        <v>437</v>
      </c>
      <c r="AB283" s="90">
        <v>1</v>
      </c>
      <c r="AC283" s="82" t="s">
        <v>438</v>
      </c>
      <c r="AD283" s="88"/>
      <c r="AE283" s="79"/>
      <c r="AF283" s="287">
        <v>1</v>
      </c>
      <c r="AG283" s="283" t="s">
        <v>437</v>
      </c>
    </row>
    <row r="284" spans="1:33" ht="78.75" x14ac:dyDescent="0.25">
      <c r="A284" s="227"/>
      <c r="B284" s="227"/>
      <c r="C284" s="224"/>
      <c r="D284" s="91"/>
      <c r="E284" s="91"/>
      <c r="F284" s="101"/>
      <c r="G284" s="101"/>
      <c r="H284" s="91"/>
      <c r="I284" s="91"/>
      <c r="J284" s="102">
        <v>1.44</v>
      </c>
      <c r="K284" s="102" t="s">
        <v>498</v>
      </c>
      <c r="L284" s="91"/>
      <c r="M284" s="91"/>
      <c r="N284" s="91"/>
      <c r="O284" s="91"/>
      <c r="P284" s="91"/>
      <c r="Q284" s="91"/>
      <c r="R284" s="91"/>
      <c r="S284" s="91"/>
      <c r="T284" s="82">
        <v>18.899999999999999</v>
      </c>
      <c r="U284" s="82" t="s">
        <v>402</v>
      </c>
      <c r="V284" s="86">
        <v>1.5</v>
      </c>
      <c r="W284" s="44" t="s">
        <v>376</v>
      </c>
      <c r="X284" s="91"/>
      <c r="Y284" s="91"/>
      <c r="Z284" s="89">
        <v>1</v>
      </c>
      <c r="AA284" s="82" t="s">
        <v>439</v>
      </c>
      <c r="AB284" s="95"/>
      <c r="AC284" s="96"/>
      <c r="AD284" s="91"/>
      <c r="AE284" s="91"/>
      <c r="AF284" s="287">
        <v>1</v>
      </c>
      <c r="AG284" s="283" t="s">
        <v>439</v>
      </c>
    </row>
    <row r="285" spans="1:33" ht="63" x14ac:dyDescent="0.25">
      <c r="A285" s="227"/>
      <c r="B285" s="227"/>
      <c r="C285" s="224"/>
      <c r="D285" s="91"/>
      <c r="E285" s="91"/>
      <c r="F285" s="101"/>
      <c r="G285" s="101"/>
      <c r="H285" s="91"/>
      <c r="I285" s="91"/>
      <c r="J285" s="102">
        <v>1.3</v>
      </c>
      <c r="K285" s="102" t="s">
        <v>499</v>
      </c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86">
        <v>2</v>
      </c>
      <c r="W285" s="44" t="s">
        <v>377</v>
      </c>
      <c r="X285" s="91"/>
      <c r="Y285" s="91"/>
      <c r="Z285" s="89">
        <v>1</v>
      </c>
      <c r="AA285" s="82" t="s">
        <v>440</v>
      </c>
      <c r="AB285" s="95"/>
      <c r="AC285" s="98"/>
      <c r="AD285" s="91"/>
      <c r="AE285" s="91"/>
      <c r="AF285" s="287">
        <v>1</v>
      </c>
      <c r="AG285" s="283" t="s">
        <v>440</v>
      </c>
    </row>
    <row r="286" spans="1:33" ht="15.75" x14ac:dyDescent="0.25">
      <c r="A286" s="227"/>
      <c r="B286" s="227"/>
      <c r="C286" s="224"/>
      <c r="D286" s="91"/>
      <c r="E286" s="91"/>
      <c r="F286" s="101"/>
      <c r="G286" s="101"/>
      <c r="H286" s="91"/>
      <c r="I286" s="91"/>
      <c r="J286" s="102">
        <v>1.29</v>
      </c>
      <c r="K286" s="102" t="s">
        <v>500</v>
      </c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86">
        <v>0.8</v>
      </c>
      <c r="W286" s="44" t="s">
        <v>378</v>
      </c>
      <c r="X286" s="91"/>
      <c r="Y286" s="91"/>
      <c r="Z286" s="89">
        <v>1</v>
      </c>
      <c r="AA286" s="82" t="s">
        <v>441</v>
      </c>
      <c r="AB286" s="95"/>
      <c r="AC286" s="98"/>
      <c r="AD286" s="91"/>
      <c r="AE286" s="91"/>
      <c r="AF286" s="287">
        <v>1</v>
      </c>
      <c r="AG286" s="283" t="s">
        <v>441</v>
      </c>
    </row>
    <row r="287" spans="1:33" ht="47.25" x14ac:dyDescent="0.25">
      <c r="A287" s="227"/>
      <c r="B287" s="227"/>
      <c r="C287" s="224"/>
      <c r="D287" s="91"/>
      <c r="E287" s="91"/>
      <c r="F287" s="101"/>
      <c r="G287" s="101"/>
      <c r="H287" s="91"/>
      <c r="I287" s="91"/>
      <c r="J287" s="102">
        <v>0.2</v>
      </c>
      <c r="K287" s="102" t="s">
        <v>501</v>
      </c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86">
        <v>3.5</v>
      </c>
      <c r="W287" s="44" t="s">
        <v>379</v>
      </c>
      <c r="X287" s="91"/>
      <c r="Y287" s="91"/>
      <c r="Z287" s="89">
        <v>1</v>
      </c>
      <c r="AA287" s="82" t="s">
        <v>442</v>
      </c>
      <c r="AB287" s="95"/>
      <c r="AC287" s="98"/>
      <c r="AD287" s="91"/>
      <c r="AE287" s="91"/>
      <c r="AF287" s="287">
        <v>1</v>
      </c>
      <c r="AG287" s="283" t="s">
        <v>442</v>
      </c>
    </row>
    <row r="288" spans="1:33" ht="63" x14ac:dyDescent="0.25">
      <c r="A288" s="227"/>
      <c r="B288" s="227"/>
      <c r="C288" s="224"/>
      <c r="D288" s="91"/>
      <c r="E288" s="91"/>
      <c r="F288" s="91"/>
      <c r="G288" s="91"/>
      <c r="H288" s="91"/>
      <c r="I288" s="91"/>
      <c r="J288" s="102">
        <v>4.8</v>
      </c>
      <c r="K288" s="102" t="s">
        <v>502</v>
      </c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86">
        <v>3.4</v>
      </c>
      <c r="W288" s="44" t="s">
        <v>380</v>
      </c>
      <c r="X288" s="91"/>
      <c r="Y288" s="91"/>
      <c r="Z288" s="89">
        <v>1</v>
      </c>
      <c r="AA288" s="82" t="s">
        <v>443</v>
      </c>
      <c r="AB288" s="95"/>
      <c r="AC288" s="98"/>
      <c r="AD288" s="91"/>
      <c r="AE288" s="91"/>
      <c r="AF288" s="287">
        <v>1</v>
      </c>
      <c r="AG288" s="283" t="s">
        <v>443</v>
      </c>
    </row>
    <row r="289" spans="1:33" ht="31.5" x14ac:dyDescent="0.25">
      <c r="A289" s="227"/>
      <c r="B289" s="227"/>
      <c r="C289" s="224"/>
      <c r="D289" s="91"/>
      <c r="E289" s="91"/>
      <c r="F289" s="91"/>
      <c r="G289" s="91"/>
      <c r="H289" s="91"/>
      <c r="I289" s="91"/>
      <c r="J289" s="102">
        <v>0.65</v>
      </c>
      <c r="K289" s="102" t="s">
        <v>503</v>
      </c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86">
        <v>1.2</v>
      </c>
      <c r="W289" s="44" t="s">
        <v>381</v>
      </c>
      <c r="X289" s="91"/>
      <c r="Y289" s="91"/>
      <c r="Z289" s="89">
        <v>1</v>
      </c>
      <c r="AA289" s="82" t="s">
        <v>444</v>
      </c>
      <c r="AB289" s="95"/>
      <c r="AC289" s="98"/>
      <c r="AD289" s="91"/>
      <c r="AE289" s="91"/>
      <c r="AF289" s="289">
        <v>1</v>
      </c>
      <c r="AG289" s="284" t="s">
        <v>597</v>
      </c>
    </row>
    <row r="290" spans="1:33" ht="31.5" x14ac:dyDescent="0.25">
      <c r="A290" s="227"/>
      <c r="B290" s="227"/>
      <c r="C290" s="224"/>
      <c r="D290" s="91"/>
      <c r="E290" s="91"/>
      <c r="F290" s="91"/>
      <c r="G290" s="91"/>
      <c r="H290" s="91"/>
      <c r="I290" s="91"/>
      <c r="J290" s="102">
        <v>0.9</v>
      </c>
      <c r="K290" s="102" t="s">
        <v>504</v>
      </c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86">
        <v>1</v>
      </c>
      <c r="W290" s="44" t="s">
        <v>382</v>
      </c>
      <c r="X290" s="91"/>
      <c r="Y290" s="91"/>
      <c r="Z290" s="89">
        <v>1</v>
      </c>
      <c r="AA290" s="82" t="s">
        <v>445</v>
      </c>
      <c r="AB290" s="95"/>
      <c r="AC290" s="98"/>
      <c r="AD290" s="91"/>
      <c r="AE290" s="91"/>
      <c r="AF290" s="289">
        <v>1</v>
      </c>
      <c r="AG290" s="284" t="s">
        <v>598</v>
      </c>
    </row>
    <row r="291" spans="1:33" ht="47.25" x14ac:dyDescent="0.25">
      <c r="A291" s="227"/>
      <c r="B291" s="227"/>
      <c r="C291" s="224"/>
      <c r="D291" s="91"/>
      <c r="E291" s="91"/>
      <c r="F291" s="91"/>
      <c r="G291" s="91"/>
      <c r="H291" s="91"/>
      <c r="I291" s="91"/>
      <c r="J291" s="102">
        <v>0.87</v>
      </c>
      <c r="K291" s="102" t="s">
        <v>505</v>
      </c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86">
        <v>1.1000000000000001</v>
      </c>
      <c r="W291" s="44" t="s">
        <v>383</v>
      </c>
      <c r="X291" s="91"/>
      <c r="Y291" s="91"/>
      <c r="Z291" s="89">
        <v>1</v>
      </c>
      <c r="AA291" s="82" t="s">
        <v>446</v>
      </c>
      <c r="AB291" s="95"/>
      <c r="AC291" s="98"/>
      <c r="AD291" s="91"/>
      <c r="AE291" s="91"/>
      <c r="AF291" s="289">
        <v>1</v>
      </c>
      <c r="AG291" s="284" t="s">
        <v>599</v>
      </c>
    </row>
    <row r="292" spans="1:33" ht="31.5" x14ac:dyDescent="0.25">
      <c r="A292" s="227"/>
      <c r="B292" s="227"/>
      <c r="C292" s="224"/>
      <c r="D292" s="91"/>
      <c r="E292" s="91"/>
      <c r="F292" s="91"/>
      <c r="G292" s="91"/>
      <c r="H292" s="91"/>
      <c r="I292" s="91"/>
      <c r="J292" s="102">
        <v>0.95</v>
      </c>
      <c r="K292" s="102" t="s">
        <v>506</v>
      </c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86">
        <v>0.8</v>
      </c>
      <c r="W292" s="44" t="s">
        <v>384</v>
      </c>
      <c r="X292" s="91"/>
      <c r="Y292" s="91"/>
      <c r="Z292" s="89">
        <v>1</v>
      </c>
      <c r="AA292" s="82" t="s">
        <v>447</v>
      </c>
      <c r="AB292" s="95"/>
      <c r="AC292" s="98"/>
      <c r="AD292" s="91"/>
      <c r="AE292" s="91"/>
      <c r="AF292" s="289">
        <v>1</v>
      </c>
      <c r="AG292" s="284" t="s">
        <v>600</v>
      </c>
    </row>
    <row r="293" spans="1:33" ht="15.75" x14ac:dyDescent="0.25">
      <c r="A293" s="227"/>
      <c r="B293" s="227"/>
      <c r="C293" s="224"/>
      <c r="D293" s="91"/>
      <c r="E293" s="91"/>
      <c r="F293" s="91"/>
      <c r="G293" s="91"/>
      <c r="H293" s="91"/>
      <c r="I293" s="91"/>
      <c r="J293" s="102">
        <v>1.62</v>
      </c>
      <c r="K293" s="102" t="s">
        <v>507</v>
      </c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86">
        <v>1.1000000000000001</v>
      </c>
      <c r="W293" s="44" t="s">
        <v>385</v>
      </c>
      <c r="X293" s="91"/>
      <c r="Y293" s="91"/>
      <c r="Z293" s="89">
        <v>1</v>
      </c>
      <c r="AA293" s="82" t="s">
        <v>448</v>
      </c>
      <c r="AB293" s="95"/>
      <c r="AC293" s="98"/>
      <c r="AD293" s="91"/>
      <c r="AE293" s="91"/>
      <c r="AF293" s="289">
        <v>1</v>
      </c>
      <c r="AG293" s="284" t="s">
        <v>601</v>
      </c>
    </row>
    <row r="294" spans="1:33" ht="15.75" x14ac:dyDescent="0.25">
      <c r="A294" s="227"/>
      <c r="B294" s="227"/>
      <c r="C294" s="224"/>
      <c r="D294" s="91"/>
      <c r="E294" s="91"/>
      <c r="F294" s="91"/>
      <c r="G294" s="91"/>
      <c r="H294" s="91"/>
      <c r="I294" s="91"/>
      <c r="J294" s="102">
        <v>0.52</v>
      </c>
      <c r="K294" s="102" t="s">
        <v>508</v>
      </c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86">
        <v>1.2</v>
      </c>
      <c r="W294" s="44" t="s">
        <v>386</v>
      </c>
      <c r="X294" s="91"/>
      <c r="Y294" s="91"/>
      <c r="Z294" s="89">
        <v>1</v>
      </c>
      <c r="AA294" s="82" t="s">
        <v>449</v>
      </c>
      <c r="AB294" s="95"/>
      <c r="AC294" s="98"/>
      <c r="AD294" s="91"/>
      <c r="AE294" s="91"/>
      <c r="AF294" s="289">
        <v>1</v>
      </c>
      <c r="AG294" s="284" t="s">
        <v>602</v>
      </c>
    </row>
    <row r="295" spans="1:33" ht="15.75" x14ac:dyDescent="0.25">
      <c r="A295" s="227"/>
      <c r="B295" s="227"/>
      <c r="C295" s="224"/>
      <c r="D295" s="91"/>
      <c r="E295" s="91"/>
      <c r="F295" s="91"/>
      <c r="G295" s="91"/>
      <c r="H295" s="91"/>
      <c r="I295" s="91"/>
      <c r="J295" s="102">
        <v>0.86</v>
      </c>
      <c r="K295" s="102" t="s">
        <v>509</v>
      </c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86">
        <v>0.9</v>
      </c>
      <c r="W295" s="44" t="s">
        <v>387</v>
      </c>
      <c r="X295" s="91"/>
      <c r="Y295" s="91"/>
      <c r="Z295" s="89">
        <v>1</v>
      </c>
      <c r="AA295" s="82" t="s">
        <v>450</v>
      </c>
      <c r="AB295" s="95"/>
      <c r="AC295" s="98"/>
      <c r="AD295" s="91"/>
      <c r="AE295" s="91"/>
      <c r="AF295" s="289">
        <v>1</v>
      </c>
      <c r="AG295" s="284" t="s">
        <v>458</v>
      </c>
    </row>
    <row r="296" spans="1:33" ht="31.5" x14ac:dyDescent="0.25">
      <c r="A296" s="227"/>
      <c r="B296" s="227"/>
      <c r="C296" s="224"/>
      <c r="D296" s="91"/>
      <c r="E296" s="91"/>
      <c r="F296" s="91"/>
      <c r="G296" s="91"/>
      <c r="H296" s="91"/>
      <c r="I296" s="91"/>
      <c r="J296" s="102">
        <v>0.3</v>
      </c>
      <c r="K296" s="102" t="s">
        <v>510</v>
      </c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86">
        <v>1.4</v>
      </c>
      <c r="W296" s="44" t="s">
        <v>388</v>
      </c>
      <c r="X296" s="91"/>
      <c r="Y296" s="91"/>
      <c r="Z296" s="89">
        <v>1</v>
      </c>
      <c r="AA296" s="82" t="s">
        <v>451</v>
      </c>
      <c r="AB296" s="95"/>
      <c r="AC296" s="98"/>
      <c r="AD296" s="91"/>
      <c r="AE296" s="91"/>
      <c r="AF296" s="289">
        <v>1</v>
      </c>
      <c r="AG296" s="284" t="s">
        <v>457</v>
      </c>
    </row>
    <row r="297" spans="1:33" ht="31.5" x14ac:dyDescent="0.25">
      <c r="A297" s="227"/>
      <c r="B297" s="227"/>
      <c r="C297" s="224"/>
      <c r="D297" s="91"/>
      <c r="E297" s="91"/>
      <c r="F297" s="91"/>
      <c r="G297" s="91"/>
      <c r="H297" s="91"/>
      <c r="I297" s="91"/>
      <c r="J297" s="102">
        <v>1.02</v>
      </c>
      <c r="K297" s="102" t="s">
        <v>511</v>
      </c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86">
        <v>1.2</v>
      </c>
      <c r="W297" s="44" t="s">
        <v>389</v>
      </c>
      <c r="X297" s="91"/>
      <c r="Y297" s="91"/>
      <c r="Z297" s="89">
        <v>1</v>
      </c>
      <c r="AA297" s="82" t="s">
        <v>452</v>
      </c>
      <c r="AB297" s="95"/>
      <c r="AC297" s="98"/>
      <c r="AD297" s="91"/>
      <c r="AE297" s="91"/>
      <c r="AF297" s="284">
        <v>2</v>
      </c>
      <c r="AG297" s="284" t="s">
        <v>472</v>
      </c>
    </row>
    <row r="298" spans="1:33" ht="31.5" x14ac:dyDescent="0.25">
      <c r="A298" s="227"/>
      <c r="B298" s="227"/>
      <c r="C298" s="224"/>
      <c r="D298" s="91"/>
      <c r="E298" s="91"/>
      <c r="F298" s="91"/>
      <c r="G298" s="91"/>
      <c r="H298" s="91"/>
      <c r="I298" s="91"/>
      <c r="J298" s="102">
        <v>0.76</v>
      </c>
      <c r="K298" s="102" t="s">
        <v>512</v>
      </c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86">
        <v>0.4</v>
      </c>
      <c r="W298" s="44" t="s">
        <v>390</v>
      </c>
      <c r="X298" s="91"/>
      <c r="Y298" s="91"/>
      <c r="Z298" s="89">
        <v>1</v>
      </c>
      <c r="AA298" s="82" t="s">
        <v>453</v>
      </c>
      <c r="AB298" s="95"/>
      <c r="AC298" s="98"/>
      <c r="AD298" s="91"/>
      <c r="AE298" s="91"/>
      <c r="AF298" s="284">
        <v>3</v>
      </c>
      <c r="AG298" s="285" t="s">
        <v>603</v>
      </c>
    </row>
    <row r="299" spans="1:33" ht="31.5" x14ac:dyDescent="0.25">
      <c r="A299" s="227"/>
      <c r="B299" s="227"/>
      <c r="C299" s="224"/>
      <c r="D299" s="91"/>
      <c r="E299" s="91"/>
      <c r="F299" s="91"/>
      <c r="G299" s="91"/>
      <c r="H299" s="91"/>
      <c r="I299" s="91"/>
      <c r="J299" s="102">
        <v>1.1200000000000001</v>
      </c>
      <c r="K299" s="102" t="s">
        <v>398</v>
      </c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86">
        <v>0.8</v>
      </c>
      <c r="W299" s="44" t="s">
        <v>391</v>
      </c>
      <c r="X299" s="91"/>
      <c r="Y299" s="91"/>
      <c r="Z299" s="89">
        <v>1</v>
      </c>
      <c r="AA299" s="82" t="s">
        <v>454</v>
      </c>
      <c r="AB299" s="95"/>
      <c r="AC299" s="98"/>
      <c r="AD299" s="91"/>
      <c r="AE299" s="91"/>
      <c r="AF299" s="284">
        <v>2</v>
      </c>
      <c r="AG299" s="284" t="s">
        <v>604</v>
      </c>
    </row>
    <row r="300" spans="1:33" ht="31.5" x14ac:dyDescent="0.25">
      <c r="A300" s="227"/>
      <c r="B300" s="227"/>
      <c r="C300" s="224"/>
      <c r="D300" s="91"/>
      <c r="E300" s="91"/>
      <c r="F300" s="91"/>
      <c r="G300" s="91"/>
      <c r="H300" s="91"/>
      <c r="I300" s="91"/>
      <c r="J300" s="79">
        <v>0.77</v>
      </c>
      <c r="K300" s="101" t="s">
        <v>513</v>
      </c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86">
        <v>4.3</v>
      </c>
      <c r="W300" s="44" t="s">
        <v>490</v>
      </c>
      <c r="X300" s="91"/>
      <c r="Y300" s="91"/>
      <c r="Z300" s="89">
        <v>1</v>
      </c>
      <c r="AA300" s="82" t="s">
        <v>455</v>
      </c>
      <c r="AB300" s="95"/>
      <c r="AC300" s="98"/>
      <c r="AD300" s="91"/>
      <c r="AE300" s="91"/>
      <c r="AF300" s="284">
        <v>1</v>
      </c>
      <c r="AG300" s="284" t="s">
        <v>605</v>
      </c>
    </row>
    <row r="301" spans="1:33" ht="15.75" x14ac:dyDescent="0.25">
      <c r="A301" s="227"/>
      <c r="B301" s="227"/>
      <c r="C301" s="224"/>
      <c r="D301" s="91"/>
      <c r="E301" s="91"/>
      <c r="F301" s="91"/>
      <c r="G301" s="91"/>
      <c r="H301" s="91"/>
      <c r="I301" s="91"/>
      <c r="J301" s="101">
        <v>0.57999999999999996</v>
      </c>
      <c r="K301" s="101" t="s">
        <v>514</v>
      </c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86">
        <v>1.6</v>
      </c>
      <c r="W301" s="44" t="s">
        <v>419</v>
      </c>
      <c r="X301" s="91"/>
      <c r="Y301" s="91"/>
      <c r="Z301" s="89">
        <v>1</v>
      </c>
      <c r="AA301" s="82" t="s">
        <v>456</v>
      </c>
      <c r="AB301" s="95"/>
      <c r="AC301" s="98"/>
      <c r="AD301" s="91"/>
      <c r="AE301" s="91"/>
      <c r="AF301" s="284">
        <v>1</v>
      </c>
      <c r="AG301" s="284" t="s">
        <v>606</v>
      </c>
    </row>
    <row r="302" spans="1:33" ht="31.5" x14ac:dyDescent="0.25">
      <c r="A302" s="227"/>
      <c r="B302" s="227"/>
      <c r="C302" s="224"/>
      <c r="D302" s="91"/>
      <c r="E302" s="91"/>
      <c r="F302" s="91"/>
      <c r="G302" s="91"/>
      <c r="H302" s="91"/>
      <c r="I302" s="91"/>
      <c r="J302" s="101">
        <v>1.25</v>
      </c>
      <c r="K302" s="101" t="s">
        <v>515</v>
      </c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86">
        <v>1.6</v>
      </c>
      <c r="W302" s="44" t="s">
        <v>420</v>
      </c>
      <c r="X302" s="91"/>
      <c r="Y302" s="91"/>
      <c r="Z302" s="89">
        <v>1</v>
      </c>
      <c r="AA302" s="82" t="s">
        <v>457</v>
      </c>
      <c r="AB302" s="95"/>
      <c r="AC302" s="98"/>
      <c r="AD302" s="91"/>
      <c r="AE302" s="91"/>
      <c r="AF302" s="284">
        <v>1</v>
      </c>
      <c r="AG302" s="284" t="s">
        <v>485</v>
      </c>
    </row>
    <row r="303" spans="1:33" ht="31.5" x14ac:dyDescent="0.25">
      <c r="A303" s="227"/>
      <c r="B303" s="227"/>
      <c r="C303" s="224"/>
      <c r="D303" s="91"/>
      <c r="E303" s="91"/>
      <c r="F303" s="91"/>
      <c r="G303" s="91"/>
      <c r="H303" s="91"/>
      <c r="I303" s="91"/>
      <c r="J303" s="101">
        <v>1.2</v>
      </c>
      <c r="K303" s="101" t="s">
        <v>516</v>
      </c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86">
        <v>1.9</v>
      </c>
      <c r="W303" s="44" t="s">
        <v>421</v>
      </c>
      <c r="X303" s="91"/>
      <c r="Y303" s="91"/>
      <c r="Z303" s="89">
        <v>1</v>
      </c>
      <c r="AA303" s="82" t="s">
        <v>458</v>
      </c>
      <c r="AB303" s="95"/>
      <c r="AC303" s="98"/>
      <c r="AD303" s="91"/>
      <c r="AE303" s="91"/>
      <c r="AF303" s="284">
        <v>1</v>
      </c>
      <c r="AG303" s="284" t="s">
        <v>607</v>
      </c>
    </row>
    <row r="304" spans="1:33" ht="31.5" x14ac:dyDescent="0.25">
      <c r="A304" s="227"/>
      <c r="B304" s="227"/>
      <c r="C304" s="224"/>
      <c r="D304" s="91"/>
      <c r="E304" s="91"/>
      <c r="F304" s="91"/>
      <c r="G304" s="91"/>
      <c r="H304" s="91"/>
      <c r="I304" s="91"/>
      <c r="J304" s="101">
        <v>1.2</v>
      </c>
      <c r="K304" s="101" t="s">
        <v>517</v>
      </c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86">
        <v>2</v>
      </c>
      <c r="W304" s="44" t="s">
        <v>422</v>
      </c>
      <c r="X304" s="91"/>
      <c r="Y304" s="91"/>
      <c r="Z304" s="89"/>
      <c r="AA304" s="82"/>
      <c r="AB304" s="95"/>
      <c r="AC304" s="98"/>
      <c r="AD304" s="91"/>
      <c r="AE304" s="91"/>
      <c r="AF304" s="284">
        <v>1</v>
      </c>
      <c r="AG304" s="284" t="s">
        <v>608</v>
      </c>
    </row>
    <row r="305" spans="1:33" ht="31.5" x14ac:dyDescent="0.25">
      <c r="A305" s="227"/>
      <c r="B305" s="227"/>
      <c r="C305" s="224"/>
      <c r="D305" s="91"/>
      <c r="E305" s="91"/>
      <c r="F305" s="91"/>
      <c r="G305" s="91"/>
      <c r="H305" s="91"/>
      <c r="I305" s="91"/>
      <c r="J305" s="101">
        <v>1.2</v>
      </c>
      <c r="K305" s="101" t="s">
        <v>518</v>
      </c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86">
        <v>0.4</v>
      </c>
      <c r="W305" s="44" t="s">
        <v>423</v>
      </c>
      <c r="X305" s="91"/>
      <c r="Y305" s="91"/>
      <c r="Z305" s="89"/>
      <c r="AA305" s="82"/>
      <c r="AB305" s="95"/>
      <c r="AC305" s="98"/>
      <c r="AD305" s="91"/>
      <c r="AE305" s="91"/>
      <c r="AF305" s="284">
        <v>2</v>
      </c>
      <c r="AG305" s="285" t="s">
        <v>609</v>
      </c>
    </row>
    <row r="306" spans="1:33" ht="47.25" x14ac:dyDescent="0.25">
      <c r="A306" s="227"/>
      <c r="B306" s="227"/>
      <c r="C306" s="224"/>
      <c r="D306" s="91"/>
      <c r="E306" s="91"/>
      <c r="F306" s="91"/>
      <c r="G306" s="91"/>
      <c r="H306" s="91"/>
      <c r="I306" s="91"/>
      <c r="J306" s="101">
        <v>1</v>
      </c>
      <c r="K306" s="101" t="s">
        <v>519</v>
      </c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86">
        <v>2.2000000000000002</v>
      </c>
      <c r="W306" s="44" t="s">
        <v>424</v>
      </c>
      <c r="X306" s="91"/>
      <c r="Y306" s="91"/>
      <c r="Z306" s="89"/>
      <c r="AA306" s="82"/>
      <c r="AB306" s="95"/>
      <c r="AC306" s="98"/>
      <c r="AD306" s="91"/>
      <c r="AE306" s="91"/>
      <c r="AF306" s="284">
        <v>1</v>
      </c>
      <c r="AG306" s="284" t="s">
        <v>443</v>
      </c>
    </row>
    <row r="307" spans="1:33" ht="31.5" x14ac:dyDescent="0.25">
      <c r="A307" s="227"/>
      <c r="B307" s="227"/>
      <c r="C307" s="224"/>
      <c r="D307" s="91"/>
      <c r="E307" s="91"/>
      <c r="F307" s="91"/>
      <c r="G307" s="91"/>
      <c r="H307" s="91"/>
      <c r="I307" s="91"/>
      <c r="J307" s="101">
        <v>2.5</v>
      </c>
      <c r="K307" s="101" t="s">
        <v>393</v>
      </c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86">
        <v>1.4</v>
      </c>
      <c r="W307" s="44" t="s">
        <v>425</v>
      </c>
      <c r="X307" s="91"/>
      <c r="Y307" s="91"/>
      <c r="Z307" s="89"/>
      <c r="AA307" s="82"/>
      <c r="AB307" s="95"/>
      <c r="AC307" s="98"/>
      <c r="AD307" s="91"/>
      <c r="AE307" s="91"/>
      <c r="AF307" s="284">
        <v>1</v>
      </c>
      <c r="AG307" s="284" t="s">
        <v>610</v>
      </c>
    </row>
    <row r="308" spans="1:33" ht="15.75" x14ac:dyDescent="0.25">
      <c r="A308" s="227"/>
      <c r="B308" s="227"/>
      <c r="C308" s="224"/>
      <c r="D308" s="91"/>
      <c r="E308" s="91"/>
      <c r="F308" s="91"/>
      <c r="G308" s="91"/>
      <c r="H308" s="91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86">
        <v>0.3</v>
      </c>
      <c r="W308" s="44" t="s">
        <v>491</v>
      </c>
      <c r="X308" s="91"/>
      <c r="Y308" s="91"/>
      <c r="Z308" s="89"/>
      <c r="AA308" s="82"/>
      <c r="AB308" s="95"/>
      <c r="AC308" s="98"/>
      <c r="AD308" s="91"/>
      <c r="AE308" s="91"/>
      <c r="AF308" s="284">
        <v>1</v>
      </c>
      <c r="AG308" s="284" t="s">
        <v>611</v>
      </c>
    </row>
    <row r="309" spans="1:33" ht="31.5" x14ac:dyDescent="0.25">
      <c r="A309" s="227"/>
      <c r="B309" s="227"/>
      <c r="C309" s="224"/>
      <c r="D309" s="91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86">
        <v>1.8</v>
      </c>
      <c r="W309" s="44" t="s">
        <v>492</v>
      </c>
      <c r="X309" s="91"/>
      <c r="Y309" s="91"/>
      <c r="Z309" s="89"/>
      <c r="AA309" s="82"/>
      <c r="AB309" s="95"/>
      <c r="AC309" s="98"/>
      <c r="AD309" s="91"/>
      <c r="AE309" s="91"/>
      <c r="AF309" s="284">
        <v>2</v>
      </c>
      <c r="AG309" s="284" t="s">
        <v>612</v>
      </c>
    </row>
    <row r="310" spans="1:33" ht="15.75" x14ac:dyDescent="0.25">
      <c r="A310" s="227"/>
      <c r="B310" s="227"/>
      <c r="C310" s="224"/>
      <c r="D310" s="91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86">
        <v>1.3</v>
      </c>
      <c r="W310" s="44" t="s">
        <v>426</v>
      </c>
      <c r="X310" s="91"/>
      <c r="Y310" s="91"/>
      <c r="Z310" s="89"/>
      <c r="AA310" s="82"/>
      <c r="AB310" s="95"/>
      <c r="AC310" s="98"/>
      <c r="AD310" s="91"/>
      <c r="AE310" s="91"/>
      <c r="AF310" s="284">
        <v>2</v>
      </c>
      <c r="AG310" s="284" t="s">
        <v>613</v>
      </c>
    </row>
    <row r="311" spans="1:33" ht="15.75" x14ac:dyDescent="0.25">
      <c r="A311" s="227"/>
      <c r="B311" s="227"/>
      <c r="C311" s="224"/>
      <c r="D311" s="91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86">
        <v>1.2</v>
      </c>
      <c r="W311" s="44" t="s">
        <v>427</v>
      </c>
      <c r="X311" s="91"/>
      <c r="Y311" s="91"/>
      <c r="Z311" s="89"/>
      <c r="AA311" s="82"/>
      <c r="AB311" s="95"/>
      <c r="AC311" s="98"/>
      <c r="AD311" s="91"/>
      <c r="AE311" s="91"/>
      <c r="AF311" s="284">
        <v>1</v>
      </c>
      <c r="AG311" s="284" t="s">
        <v>463</v>
      </c>
    </row>
    <row r="312" spans="1:33" ht="31.5" x14ac:dyDescent="0.25">
      <c r="A312" s="227"/>
      <c r="B312" s="227"/>
      <c r="C312" s="224"/>
      <c r="D312" s="91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86">
        <v>1</v>
      </c>
      <c r="W312" s="44" t="s">
        <v>493</v>
      </c>
      <c r="X312" s="91"/>
      <c r="Y312" s="91"/>
      <c r="Z312" s="89"/>
      <c r="AA312" s="82"/>
      <c r="AB312" s="95"/>
      <c r="AC312" s="98"/>
      <c r="AD312" s="91"/>
      <c r="AE312" s="91"/>
      <c r="AF312" s="284">
        <v>2</v>
      </c>
      <c r="AG312" s="285" t="s">
        <v>614</v>
      </c>
    </row>
    <row r="313" spans="1:33" ht="15.75" x14ac:dyDescent="0.25">
      <c r="A313" s="227"/>
      <c r="B313" s="227"/>
      <c r="C313" s="224"/>
      <c r="D313" s="91"/>
      <c r="E313" s="91"/>
      <c r="F313" s="91"/>
      <c r="G313" s="91"/>
      <c r="H313" s="91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79">
        <v>1.63</v>
      </c>
      <c r="W313" s="44" t="s">
        <v>392</v>
      </c>
      <c r="X313" s="91"/>
      <c r="Y313" s="91"/>
      <c r="Z313" s="38"/>
      <c r="AA313" s="38"/>
      <c r="AB313" s="95"/>
      <c r="AC313" s="98"/>
      <c r="AD313" s="91"/>
      <c r="AE313" s="91"/>
      <c r="AF313" s="284">
        <v>1</v>
      </c>
      <c r="AG313" s="284" t="s">
        <v>615</v>
      </c>
    </row>
    <row r="314" spans="1:33" ht="15.75" x14ac:dyDescent="0.25">
      <c r="A314" s="227"/>
      <c r="B314" s="227"/>
      <c r="C314" s="224"/>
      <c r="D314" s="91"/>
      <c r="E314" s="91"/>
      <c r="F314" s="91"/>
      <c r="G314" s="91"/>
      <c r="H314" s="91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79">
        <v>1.42</v>
      </c>
      <c r="W314" s="44" t="s">
        <v>393</v>
      </c>
      <c r="X314" s="91"/>
      <c r="Y314" s="91"/>
      <c r="Z314" s="38"/>
      <c r="AA314" s="38"/>
      <c r="AB314" s="95"/>
      <c r="AC314" s="98"/>
      <c r="AD314" s="91"/>
      <c r="AE314" s="91"/>
      <c r="AF314" s="284">
        <v>1</v>
      </c>
      <c r="AG314" s="284" t="s">
        <v>616</v>
      </c>
    </row>
    <row r="315" spans="1:33" ht="31.5" x14ac:dyDescent="0.25">
      <c r="A315" s="227"/>
      <c r="B315" s="227"/>
      <c r="C315" s="224"/>
      <c r="D315" s="91"/>
      <c r="E315" s="91"/>
      <c r="F315" s="91"/>
      <c r="G315" s="91"/>
      <c r="H315" s="91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79">
        <v>2.12</v>
      </c>
      <c r="W315" s="44" t="s">
        <v>394</v>
      </c>
      <c r="X315" s="91"/>
      <c r="Y315" s="91"/>
      <c r="Z315" s="38"/>
      <c r="AA315" s="38"/>
      <c r="AB315" s="95"/>
      <c r="AC315" s="98"/>
      <c r="AD315" s="91"/>
      <c r="AE315" s="91"/>
      <c r="AF315" s="284">
        <v>1</v>
      </c>
      <c r="AG315" s="284" t="s">
        <v>617</v>
      </c>
    </row>
    <row r="316" spans="1:33" ht="31.5" x14ac:dyDescent="0.25">
      <c r="A316" s="227"/>
      <c r="B316" s="227"/>
      <c r="C316" s="224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79">
        <v>1.25</v>
      </c>
      <c r="W316" s="44" t="s">
        <v>395</v>
      </c>
      <c r="X316" s="91"/>
      <c r="Y316" s="91"/>
      <c r="Z316" s="38"/>
      <c r="AA316" s="38"/>
      <c r="AB316" s="95"/>
      <c r="AC316" s="98"/>
      <c r="AD316" s="91"/>
      <c r="AE316" s="91"/>
      <c r="AF316" s="284">
        <v>1</v>
      </c>
      <c r="AG316" s="284" t="s">
        <v>618</v>
      </c>
    </row>
    <row r="317" spans="1:33" ht="15.75" x14ac:dyDescent="0.25">
      <c r="A317" s="227"/>
      <c r="B317" s="227"/>
      <c r="C317" s="224"/>
      <c r="D317" s="91"/>
      <c r="E317" s="91"/>
      <c r="F317" s="91"/>
      <c r="G317" s="91"/>
      <c r="H317" s="91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79">
        <v>0.05</v>
      </c>
      <c r="W317" s="44" t="s">
        <v>396</v>
      </c>
      <c r="X317" s="91"/>
      <c r="Y317" s="91"/>
      <c r="Z317" s="91"/>
      <c r="AA317" s="91"/>
      <c r="AB317" s="91"/>
      <c r="AC317" s="91"/>
      <c r="AD317" s="91"/>
      <c r="AE317" s="91"/>
      <c r="AF317" s="284">
        <v>1</v>
      </c>
      <c r="AG317" s="284" t="s">
        <v>619</v>
      </c>
    </row>
    <row r="318" spans="1:33" ht="31.5" x14ac:dyDescent="0.25">
      <c r="A318" s="227"/>
      <c r="B318" s="227"/>
      <c r="C318" s="224"/>
      <c r="D318" s="91"/>
      <c r="E318" s="91"/>
      <c r="F318" s="91"/>
      <c r="G318" s="91"/>
      <c r="H318" s="91"/>
      <c r="I318" s="91"/>
      <c r="J318" s="91"/>
      <c r="K318" s="91"/>
      <c r="L318" s="91"/>
      <c r="M318" s="91"/>
      <c r="N318" s="91"/>
      <c r="O318" s="91"/>
      <c r="P318" s="91"/>
      <c r="Q318" s="91"/>
      <c r="R318" s="91"/>
      <c r="S318" s="91"/>
      <c r="T318" s="91"/>
      <c r="U318" s="91"/>
      <c r="V318" s="79">
        <v>0.63</v>
      </c>
      <c r="W318" s="44" t="s">
        <v>397</v>
      </c>
      <c r="X318" s="91"/>
      <c r="Y318" s="91"/>
      <c r="Z318" s="91"/>
      <c r="AA318" s="91"/>
      <c r="AB318" s="91"/>
      <c r="AC318" s="91"/>
      <c r="AD318" s="91"/>
      <c r="AE318" s="91"/>
      <c r="AF318" s="284">
        <v>1</v>
      </c>
      <c r="AG318" s="284" t="s">
        <v>152</v>
      </c>
    </row>
    <row r="319" spans="1:33" ht="15.75" x14ac:dyDescent="0.25">
      <c r="A319" s="227"/>
      <c r="B319" s="227"/>
      <c r="C319" s="224"/>
      <c r="D319" s="91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91"/>
      <c r="S319" s="91"/>
      <c r="T319" s="91"/>
      <c r="U319" s="91"/>
      <c r="V319" s="79">
        <v>0.68799999999999994</v>
      </c>
      <c r="W319" s="44" t="s">
        <v>428</v>
      </c>
      <c r="X319" s="91"/>
      <c r="Y319" s="91"/>
      <c r="Z319" s="91"/>
      <c r="AA319" s="91"/>
      <c r="AB319" s="91"/>
      <c r="AC319" s="91"/>
      <c r="AD319" s="91"/>
      <c r="AE319" s="91"/>
      <c r="AF319" s="284">
        <v>2</v>
      </c>
      <c r="AG319" s="284" t="s">
        <v>620</v>
      </c>
    </row>
    <row r="320" spans="1:33" ht="31.5" x14ac:dyDescent="0.25">
      <c r="A320" s="227"/>
      <c r="B320" s="227"/>
      <c r="C320" s="224"/>
      <c r="D320" s="91"/>
      <c r="E320" s="91"/>
      <c r="F320" s="91"/>
      <c r="G320" s="91"/>
      <c r="H320" s="91"/>
      <c r="I320" s="91"/>
      <c r="J320" s="91"/>
      <c r="K320" s="91"/>
      <c r="L320" s="91"/>
      <c r="M320" s="91"/>
      <c r="N320" s="91"/>
      <c r="O320" s="91"/>
      <c r="P320" s="91"/>
      <c r="Q320" s="91"/>
      <c r="R320" s="91"/>
      <c r="S320" s="91"/>
      <c r="T320" s="91"/>
      <c r="U320" s="91"/>
      <c r="V320" s="79">
        <v>2.4830000000000001</v>
      </c>
      <c r="W320" s="44" t="s">
        <v>489</v>
      </c>
      <c r="X320" s="91"/>
      <c r="Y320" s="91"/>
      <c r="Z320" s="91"/>
      <c r="AA320" s="91"/>
      <c r="AB320" s="91"/>
      <c r="AC320" s="91"/>
      <c r="AD320" s="91"/>
      <c r="AE320" s="91"/>
      <c r="AF320" s="284">
        <v>1</v>
      </c>
      <c r="AG320" s="284" t="s">
        <v>621</v>
      </c>
    </row>
    <row r="321" spans="1:33" ht="15.75" x14ac:dyDescent="0.25">
      <c r="A321" s="227"/>
      <c r="B321" s="227"/>
      <c r="C321" s="224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79">
        <v>3.8290000000000002</v>
      </c>
      <c r="W321" s="44" t="s">
        <v>430</v>
      </c>
      <c r="X321" s="91"/>
      <c r="Y321" s="91"/>
      <c r="Z321" s="91"/>
      <c r="AA321" s="91"/>
      <c r="AB321" s="91"/>
      <c r="AC321" s="91"/>
      <c r="AD321" s="91"/>
      <c r="AE321" s="91"/>
      <c r="AF321" s="38"/>
      <c r="AG321" s="38"/>
    </row>
    <row r="322" spans="1:33" ht="15.75" x14ac:dyDescent="0.25">
      <c r="A322" s="227"/>
      <c r="B322" s="227"/>
      <c r="C322" s="224"/>
      <c r="D322" s="91"/>
      <c r="E322" s="91"/>
      <c r="F322" s="91"/>
      <c r="G322" s="91"/>
      <c r="H322" s="91"/>
      <c r="I322" s="91"/>
      <c r="J322" s="91"/>
      <c r="K322" s="91"/>
      <c r="L322" s="91"/>
      <c r="M322" s="91"/>
      <c r="N322" s="91"/>
      <c r="O322" s="91"/>
      <c r="P322" s="91"/>
      <c r="Q322" s="91"/>
      <c r="R322" s="91"/>
      <c r="S322" s="91"/>
      <c r="T322" s="91"/>
      <c r="U322" s="91"/>
      <c r="V322" s="81">
        <v>1.72E-2</v>
      </c>
      <c r="W322" s="81" t="s">
        <v>152</v>
      </c>
      <c r="X322" s="91"/>
      <c r="Y322" s="91"/>
      <c r="Z322" s="91"/>
      <c r="AA322" s="91"/>
      <c r="AB322" s="91"/>
      <c r="AC322" s="91"/>
      <c r="AD322" s="91"/>
      <c r="AE322" s="91"/>
      <c r="AF322" s="38"/>
      <c r="AG322" s="38"/>
    </row>
    <row r="323" spans="1:33" ht="15.75" x14ac:dyDescent="0.25">
      <c r="A323" s="227"/>
      <c r="B323" s="227"/>
      <c r="C323" s="224"/>
      <c r="D323" s="91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91"/>
      <c r="S323" s="91"/>
      <c r="T323" s="91"/>
      <c r="U323" s="91"/>
      <c r="V323" s="81">
        <v>0.40899999999999997</v>
      </c>
      <c r="W323" s="81" t="s">
        <v>460</v>
      </c>
      <c r="X323" s="91"/>
      <c r="Y323" s="91"/>
      <c r="Z323" s="91"/>
      <c r="AA323" s="91"/>
      <c r="AB323" s="91"/>
      <c r="AC323" s="91"/>
      <c r="AD323" s="91"/>
      <c r="AE323" s="91"/>
      <c r="AF323" s="38"/>
      <c r="AG323" s="38"/>
    </row>
    <row r="324" spans="1:33" ht="31.5" x14ac:dyDescent="0.25">
      <c r="A324" s="227"/>
      <c r="B324" s="227"/>
      <c r="C324" s="224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187">
        <v>1.4</v>
      </c>
      <c r="W324" s="81" t="s">
        <v>461</v>
      </c>
      <c r="X324" s="91"/>
      <c r="Y324" s="91"/>
      <c r="Z324" s="91"/>
      <c r="AA324" s="91"/>
      <c r="AB324" s="91"/>
      <c r="AC324" s="91"/>
      <c r="AD324" s="91"/>
      <c r="AE324" s="91"/>
      <c r="AF324" s="38"/>
      <c r="AG324" s="38"/>
    </row>
    <row r="325" spans="1:33" ht="31.5" x14ac:dyDescent="0.25">
      <c r="A325" s="227"/>
      <c r="B325" s="227"/>
      <c r="C325" s="224"/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91"/>
      <c r="S325" s="91"/>
      <c r="T325" s="91"/>
      <c r="U325" s="91"/>
      <c r="V325" s="187"/>
      <c r="W325" s="81" t="s">
        <v>462</v>
      </c>
      <c r="X325" s="91"/>
      <c r="Y325" s="91"/>
      <c r="Z325" s="91"/>
      <c r="AA325" s="91"/>
      <c r="AB325" s="91"/>
      <c r="AC325" s="91"/>
      <c r="AD325" s="91"/>
      <c r="AE325" s="91"/>
      <c r="AF325" s="38"/>
      <c r="AG325" s="38"/>
    </row>
    <row r="326" spans="1:33" ht="15.75" x14ac:dyDescent="0.25">
      <c r="A326" s="227"/>
      <c r="B326" s="227"/>
      <c r="C326" s="224"/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1"/>
      <c r="S326" s="91"/>
      <c r="T326" s="91"/>
      <c r="U326" s="91"/>
      <c r="V326" s="187"/>
      <c r="W326" s="81" t="s">
        <v>463</v>
      </c>
      <c r="X326" s="91"/>
      <c r="Y326" s="91"/>
      <c r="Z326" s="91"/>
      <c r="AA326" s="91"/>
      <c r="AB326" s="91"/>
      <c r="AC326" s="91"/>
      <c r="AD326" s="91"/>
      <c r="AE326" s="91"/>
      <c r="AF326" s="38"/>
      <c r="AG326" s="38"/>
    </row>
    <row r="327" spans="1:33" ht="15.75" x14ac:dyDescent="0.25">
      <c r="A327" s="227"/>
      <c r="B327" s="227"/>
      <c r="C327" s="224"/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187"/>
      <c r="W327" s="81" t="s">
        <v>464</v>
      </c>
      <c r="X327" s="91"/>
      <c r="Y327" s="91"/>
      <c r="Z327" s="91"/>
      <c r="AA327" s="91"/>
      <c r="AB327" s="91"/>
      <c r="AC327" s="91"/>
      <c r="AD327" s="91"/>
      <c r="AE327" s="91"/>
      <c r="AF327" s="38"/>
      <c r="AG327" s="38"/>
    </row>
    <row r="328" spans="1:33" ht="31.5" x14ac:dyDescent="0.25">
      <c r="A328" s="227"/>
      <c r="B328" s="227"/>
      <c r="C328" s="224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81">
        <v>0.57999999999999996</v>
      </c>
      <c r="W328" s="81" t="s">
        <v>465</v>
      </c>
      <c r="X328" s="91"/>
      <c r="Y328" s="91"/>
      <c r="Z328" s="91"/>
      <c r="AA328" s="91"/>
      <c r="AB328" s="91"/>
      <c r="AC328" s="91"/>
      <c r="AD328" s="91"/>
      <c r="AE328" s="91"/>
      <c r="AF328" s="38"/>
      <c r="AG328" s="38"/>
    </row>
    <row r="329" spans="1:33" ht="15.75" x14ac:dyDescent="0.25">
      <c r="A329" s="227"/>
      <c r="B329" s="227"/>
      <c r="C329" s="224"/>
      <c r="D329" s="91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91"/>
      <c r="Q329" s="91"/>
      <c r="R329" s="91"/>
      <c r="S329" s="91"/>
      <c r="T329" s="91"/>
      <c r="U329" s="91"/>
      <c r="V329" s="81">
        <v>0.81</v>
      </c>
      <c r="W329" s="81" t="s">
        <v>466</v>
      </c>
      <c r="X329" s="91"/>
      <c r="Y329" s="91"/>
      <c r="Z329" s="91"/>
      <c r="AA329" s="91"/>
      <c r="AB329" s="91"/>
      <c r="AC329" s="91"/>
      <c r="AD329" s="91"/>
      <c r="AE329" s="91"/>
      <c r="AF329" s="38"/>
      <c r="AG329" s="38"/>
    </row>
    <row r="330" spans="1:33" ht="31.5" x14ac:dyDescent="0.25">
      <c r="A330" s="227"/>
      <c r="B330" s="227"/>
      <c r="C330" s="224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81">
        <v>1.0900000000000001</v>
      </c>
      <c r="W330" s="81" t="s">
        <v>467</v>
      </c>
      <c r="X330" s="91"/>
      <c r="Y330" s="91"/>
      <c r="Z330" s="91"/>
      <c r="AA330" s="91"/>
      <c r="AB330" s="91"/>
      <c r="AC330" s="91"/>
      <c r="AD330" s="91"/>
      <c r="AE330" s="91"/>
      <c r="AF330" s="38"/>
      <c r="AG330" s="38"/>
    </row>
    <row r="331" spans="1:33" ht="15.75" x14ac:dyDescent="0.25">
      <c r="A331" s="227"/>
      <c r="B331" s="227"/>
      <c r="C331" s="224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187">
        <v>2.2999999999999998</v>
      </c>
      <c r="W331" s="81" t="s">
        <v>468</v>
      </c>
      <c r="X331" s="91"/>
      <c r="Y331" s="91"/>
      <c r="Z331" s="91"/>
      <c r="AA331" s="91"/>
      <c r="AB331" s="91"/>
      <c r="AC331" s="91"/>
      <c r="AD331" s="91"/>
      <c r="AE331" s="91"/>
      <c r="AF331" s="38"/>
      <c r="AG331" s="38"/>
    </row>
    <row r="332" spans="1:33" ht="15.75" x14ac:dyDescent="0.25">
      <c r="A332" s="227"/>
      <c r="B332" s="227"/>
      <c r="C332" s="224"/>
      <c r="D332" s="91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91"/>
      <c r="Q332" s="91"/>
      <c r="R332" s="91"/>
      <c r="S332" s="91"/>
      <c r="T332" s="91"/>
      <c r="U332" s="91"/>
      <c r="V332" s="187"/>
      <c r="W332" s="81" t="s">
        <v>469</v>
      </c>
      <c r="X332" s="91"/>
      <c r="Y332" s="91"/>
      <c r="Z332" s="91"/>
      <c r="AA332" s="91"/>
      <c r="AB332" s="91"/>
      <c r="AC332" s="91"/>
      <c r="AD332" s="91"/>
      <c r="AE332" s="91"/>
      <c r="AF332" s="38"/>
      <c r="AG332" s="38"/>
    </row>
    <row r="333" spans="1:33" ht="15.75" x14ac:dyDescent="0.25">
      <c r="A333" s="227"/>
      <c r="B333" s="227"/>
      <c r="C333" s="224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187"/>
      <c r="W333" s="81" t="s">
        <v>470</v>
      </c>
      <c r="X333" s="91"/>
      <c r="Y333" s="91"/>
      <c r="Z333" s="91"/>
      <c r="AA333" s="91"/>
      <c r="AB333" s="91"/>
      <c r="AC333" s="91"/>
      <c r="AD333" s="91"/>
      <c r="AE333" s="91"/>
      <c r="AF333" s="38"/>
      <c r="AG333" s="38"/>
    </row>
    <row r="334" spans="1:33" ht="31.5" x14ac:dyDescent="0.25">
      <c r="A334" s="227"/>
      <c r="B334" s="227"/>
      <c r="C334" s="224"/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91"/>
      <c r="S334" s="91"/>
      <c r="T334" s="91"/>
      <c r="U334" s="91"/>
      <c r="V334" s="187"/>
      <c r="W334" s="81" t="s">
        <v>471</v>
      </c>
      <c r="X334" s="91"/>
      <c r="Y334" s="91"/>
      <c r="Z334" s="91"/>
      <c r="AA334" s="91"/>
      <c r="AB334" s="91"/>
      <c r="AC334" s="91"/>
      <c r="AD334" s="91"/>
      <c r="AE334" s="91"/>
      <c r="AF334" s="38"/>
      <c r="AG334" s="38"/>
    </row>
    <row r="335" spans="1:33" ht="15.75" x14ac:dyDescent="0.25">
      <c r="A335" s="227"/>
      <c r="B335" s="227"/>
      <c r="C335" s="224"/>
      <c r="D335" s="91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V335" s="187"/>
      <c r="W335" s="81" t="s">
        <v>472</v>
      </c>
      <c r="X335" s="91"/>
      <c r="Y335" s="91"/>
      <c r="Z335" s="91"/>
      <c r="AA335" s="91"/>
      <c r="AB335" s="91"/>
      <c r="AC335" s="91"/>
      <c r="AD335" s="91"/>
      <c r="AE335" s="91"/>
      <c r="AF335" s="38"/>
      <c r="AG335" s="38"/>
    </row>
    <row r="336" spans="1:33" ht="15.75" x14ac:dyDescent="0.25">
      <c r="A336" s="227"/>
      <c r="B336" s="227"/>
      <c r="C336" s="224"/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91"/>
      <c r="S336" s="91"/>
      <c r="T336" s="91"/>
      <c r="U336" s="91"/>
      <c r="V336" s="82">
        <v>0.24</v>
      </c>
      <c r="W336" s="81" t="s">
        <v>473</v>
      </c>
      <c r="X336" s="91"/>
      <c r="Y336" s="91"/>
      <c r="Z336" s="91"/>
      <c r="AA336" s="91"/>
      <c r="AB336" s="91"/>
      <c r="AC336" s="91"/>
      <c r="AD336" s="91"/>
      <c r="AE336" s="91"/>
      <c r="AF336" s="38"/>
      <c r="AG336" s="38"/>
    </row>
    <row r="337" spans="1:33" ht="31.5" x14ac:dyDescent="0.25">
      <c r="A337" s="227"/>
      <c r="B337" s="227"/>
      <c r="C337" s="224"/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91"/>
      <c r="Q337" s="91"/>
      <c r="R337" s="91"/>
      <c r="S337" s="91"/>
      <c r="T337" s="91"/>
      <c r="U337" s="91"/>
      <c r="V337" s="187">
        <v>16.696999999999999</v>
      </c>
      <c r="W337" s="81" t="s">
        <v>474</v>
      </c>
      <c r="X337" s="91"/>
      <c r="Y337" s="91"/>
      <c r="Z337" s="91"/>
      <c r="AA337" s="91"/>
      <c r="AB337" s="91"/>
      <c r="AC337" s="91"/>
      <c r="AD337" s="91"/>
      <c r="AE337" s="91"/>
      <c r="AF337" s="38"/>
      <c r="AG337" s="38"/>
    </row>
    <row r="338" spans="1:33" ht="31.5" x14ac:dyDescent="0.25">
      <c r="A338" s="227"/>
      <c r="B338" s="227"/>
      <c r="C338" s="224"/>
      <c r="D338" s="91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91"/>
      <c r="Q338" s="91"/>
      <c r="R338" s="91"/>
      <c r="S338" s="91"/>
      <c r="T338" s="91"/>
      <c r="U338" s="91"/>
      <c r="V338" s="187"/>
      <c r="W338" s="81" t="s">
        <v>475</v>
      </c>
      <c r="X338" s="91"/>
      <c r="Y338" s="91"/>
      <c r="Z338" s="91"/>
      <c r="AA338" s="91"/>
      <c r="AB338" s="91"/>
      <c r="AC338" s="91"/>
      <c r="AD338" s="91"/>
      <c r="AE338" s="91"/>
      <c r="AF338" s="38"/>
      <c r="AG338" s="38"/>
    </row>
    <row r="339" spans="1:33" ht="15.75" x14ac:dyDescent="0.25">
      <c r="A339" s="227"/>
      <c r="B339" s="227"/>
      <c r="C339" s="224"/>
      <c r="D339" s="91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91"/>
      <c r="Q339" s="91"/>
      <c r="R339" s="91"/>
      <c r="S339" s="91"/>
      <c r="T339" s="91"/>
      <c r="U339" s="91"/>
      <c r="V339" s="187"/>
      <c r="W339" s="81" t="s">
        <v>476</v>
      </c>
      <c r="X339" s="91"/>
      <c r="Y339" s="91"/>
      <c r="Z339" s="91"/>
      <c r="AA339" s="91"/>
      <c r="AB339" s="91"/>
      <c r="AC339" s="91"/>
      <c r="AD339" s="91"/>
      <c r="AE339" s="91"/>
      <c r="AF339" s="38"/>
      <c r="AG339" s="38"/>
    </row>
    <row r="340" spans="1:33" ht="31.5" x14ac:dyDescent="0.25">
      <c r="A340" s="227"/>
      <c r="B340" s="227"/>
      <c r="C340" s="224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187"/>
      <c r="W340" s="81" t="s">
        <v>477</v>
      </c>
      <c r="X340" s="91"/>
      <c r="Y340" s="91"/>
      <c r="Z340" s="91"/>
      <c r="AA340" s="91"/>
      <c r="AB340" s="91"/>
      <c r="AC340" s="91"/>
      <c r="AD340" s="91"/>
      <c r="AE340" s="91"/>
      <c r="AF340" s="38"/>
      <c r="AG340" s="38"/>
    </row>
    <row r="341" spans="1:33" ht="47.25" x14ac:dyDescent="0.25">
      <c r="A341" s="227"/>
      <c r="B341" s="227"/>
      <c r="C341" s="224"/>
      <c r="D341" s="91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91"/>
      <c r="Q341" s="91"/>
      <c r="R341" s="91"/>
      <c r="S341" s="91"/>
      <c r="T341" s="91"/>
      <c r="U341" s="91"/>
      <c r="V341" s="187"/>
      <c r="W341" s="81" t="s">
        <v>478</v>
      </c>
      <c r="X341" s="91"/>
      <c r="Y341" s="91"/>
      <c r="Z341" s="91"/>
      <c r="AA341" s="91"/>
      <c r="AB341" s="91"/>
      <c r="AC341" s="91"/>
      <c r="AD341" s="91"/>
      <c r="AE341" s="91"/>
      <c r="AF341" s="38"/>
      <c r="AG341" s="38"/>
    </row>
    <row r="342" spans="1:33" ht="15.75" x14ac:dyDescent="0.25">
      <c r="A342" s="227"/>
      <c r="B342" s="227"/>
      <c r="C342" s="224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91"/>
      <c r="S342" s="91"/>
      <c r="T342" s="91"/>
      <c r="U342" s="91"/>
      <c r="V342" s="187"/>
      <c r="W342" s="81" t="s">
        <v>479</v>
      </c>
      <c r="X342" s="91"/>
      <c r="Y342" s="91"/>
      <c r="Z342" s="91"/>
      <c r="AA342" s="91"/>
      <c r="AB342" s="91"/>
      <c r="AC342" s="91"/>
      <c r="AD342" s="91"/>
      <c r="AE342" s="91"/>
      <c r="AF342" s="38"/>
      <c r="AG342" s="38"/>
    </row>
    <row r="343" spans="1:33" ht="15.75" x14ac:dyDescent="0.25">
      <c r="A343" s="227"/>
      <c r="B343" s="227"/>
      <c r="C343" s="224"/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91"/>
      <c r="Q343" s="91"/>
      <c r="R343" s="91"/>
      <c r="S343" s="91"/>
      <c r="T343" s="91"/>
      <c r="U343" s="91"/>
      <c r="V343" s="187"/>
      <c r="W343" s="81" t="s">
        <v>480</v>
      </c>
      <c r="X343" s="91"/>
      <c r="Y343" s="91"/>
      <c r="Z343" s="91"/>
      <c r="AA343" s="91"/>
      <c r="AB343" s="91"/>
      <c r="AC343" s="91"/>
      <c r="AD343" s="91"/>
      <c r="AE343" s="91"/>
      <c r="AF343" s="38"/>
      <c r="AG343" s="38"/>
    </row>
    <row r="344" spans="1:33" ht="15.75" x14ac:dyDescent="0.25">
      <c r="A344" s="227"/>
      <c r="B344" s="227"/>
      <c r="C344" s="224"/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  <c r="T344" s="91"/>
      <c r="U344" s="91"/>
      <c r="V344" s="187"/>
      <c r="W344" s="81" t="s">
        <v>481</v>
      </c>
      <c r="X344" s="91"/>
      <c r="Y344" s="91"/>
      <c r="Z344" s="91"/>
      <c r="AA344" s="91"/>
      <c r="AB344" s="91"/>
      <c r="AC344" s="91"/>
      <c r="AD344" s="91"/>
      <c r="AE344" s="91"/>
      <c r="AF344" s="38"/>
      <c r="AG344" s="38"/>
    </row>
    <row r="345" spans="1:33" ht="15.75" x14ac:dyDescent="0.25">
      <c r="A345" s="227"/>
      <c r="B345" s="227"/>
      <c r="C345" s="224"/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  <c r="T345" s="91"/>
      <c r="U345" s="91"/>
      <c r="V345" s="187"/>
      <c r="W345" s="81" t="s">
        <v>482</v>
      </c>
      <c r="X345" s="91"/>
      <c r="Y345" s="91"/>
      <c r="Z345" s="91"/>
      <c r="AA345" s="91"/>
      <c r="AB345" s="91"/>
      <c r="AC345" s="91"/>
      <c r="AD345" s="91"/>
      <c r="AE345" s="91"/>
      <c r="AF345" s="38"/>
      <c r="AG345" s="38"/>
    </row>
    <row r="346" spans="1:33" ht="63" x14ac:dyDescent="0.25">
      <c r="A346" s="227"/>
      <c r="B346" s="227"/>
      <c r="C346" s="224"/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91"/>
      <c r="S346" s="91"/>
      <c r="T346" s="91"/>
      <c r="U346" s="91"/>
      <c r="V346" s="187">
        <v>8.36</v>
      </c>
      <c r="W346" s="81" t="s">
        <v>483</v>
      </c>
      <c r="X346" s="91"/>
      <c r="Y346" s="91"/>
      <c r="Z346" s="91"/>
      <c r="AA346" s="91"/>
      <c r="AB346" s="91"/>
      <c r="AC346" s="91"/>
      <c r="AD346" s="91"/>
      <c r="AE346" s="91"/>
      <c r="AF346" s="38"/>
      <c r="AG346" s="38"/>
    </row>
    <row r="347" spans="1:33" ht="15.75" x14ac:dyDescent="0.25">
      <c r="A347" s="227"/>
      <c r="B347" s="227"/>
      <c r="C347" s="224"/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91"/>
      <c r="Q347" s="91"/>
      <c r="R347" s="91"/>
      <c r="S347" s="91"/>
      <c r="T347" s="91"/>
      <c r="U347" s="91"/>
      <c r="V347" s="187"/>
      <c r="W347" s="81" t="s">
        <v>485</v>
      </c>
      <c r="X347" s="91"/>
      <c r="Y347" s="91"/>
      <c r="Z347" s="91"/>
      <c r="AA347" s="91"/>
      <c r="AB347" s="91"/>
      <c r="AC347" s="91"/>
      <c r="AD347" s="91"/>
      <c r="AE347" s="91"/>
      <c r="AF347" s="38"/>
      <c r="AG347" s="38"/>
    </row>
    <row r="348" spans="1:33" ht="31.5" x14ac:dyDescent="0.25">
      <c r="A348" s="227"/>
      <c r="B348" s="227"/>
      <c r="C348" s="224"/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187"/>
      <c r="W348" s="81" t="s">
        <v>484</v>
      </c>
      <c r="X348" s="91"/>
      <c r="Y348" s="91"/>
      <c r="Z348" s="91"/>
      <c r="AA348" s="91"/>
      <c r="AB348" s="91"/>
      <c r="AC348" s="91"/>
      <c r="AD348" s="91"/>
      <c r="AE348" s="91"/>
      <c r="AF348" s="38"/>
      <c r="AG348" s="38"/>
    </row>
    <row r="349" spans="1:33" ht="47.25" x14ac:dyDescent="0.25">
      <c r="A349" s="227"/>
      <c r="B349" s="227"/>
      <c r="C349" s="224"/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91"/>
      <c r="S349" s="91"/>
      <c r="T349" s="91"/>
      <c r="U349" s="91"/>
      <c r="V349" s="187"/>
      <c r="W349" s="81" t="s">
        <v>486</v>
      </c>
      <c r="X349" s="91"/>
      <c r="Y349" s="91"/>
      <c r="Z349" s="91"/>
      <c r="AA349" s="91"/>
      <c r="AB349" s="91"/>
      <c r="AC349" s="91"/>
      <c r="AD349" s="91"/>
      <c r="AE349" s="91"/>
      <c r="AF349" s="38"/>
      <c r="AG349" s="38"/>
    </row>
    <row r="350" spans="1:33" ht="63" x14ac:dyDescent="0.25">
      <c r="A350" s="227"/>
      <c r="B350" s="227"/>
      <c r="C350" s="224"/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91"/>
      <c r="Q350" s="91"/>
      <c r="R350" s="91"/>
      <c r="S350" s="91"/>
      <c r="T350" s="91"/>
      <c r="U350" s="91"/>
      <c r="V350" s="187"/>
      <c r="W350" s="81" t="s">
        <v>487</v>
      </c>
      <c r="X350" s="91"/>
      <c r="Y350" s="91"/>
      <c r="Z350" s="91"/>
      <c r="AA350" s="91"/>
      <c r="AB350" s="91"/>
      <c r="AC350" s="91"/>
      <c r="AD350" s="91"/>
      <c r="AE350" s="91"/>
      <c r="AF350" s="38"/>
      <c r="AG350" s="38"/>
    </row>
    <row r="351" spans="1:33" ht="31.5" x14ac:dyDescent="0.25">
      <c r="A351" s="228"/>
      <c r="B351" s="228"/>
      <c r="C351" s="225"/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Q351" s="91"/>
      <c r="R351" s="91"/>
      <c r="S351" s="91"/>
      <c r="T351" s="91"/>
      <c r="U351" s="91"/>
      <c r="V351" s="82">
        <v>0.1</v>
      </c>
      <c r="W351" s="81" t="s">
        <v>488</v>
      </c>
      <c r="X351" s="91"/>
      <c r="Y351" s="91"/>
      <c r="Z351" s="91"/>
      <c r="AA351" s="91"/>
      <c r="AB351" s="91"/>
      <c r="AC351" s="91"/>
      <c r="AD351" s="91"/>
      <c r="AE351" s="91"/>
      <c r="AF351" s="38"/>
      <c r="AG351" s="38"/>
    </row>
    <row r="354" spans="1:5" ht="18.75" x14ac:dyDescent="0.3">
      <c r="A354" s="49" t="s">
        <v>110</v>
      </c>
      <c r="B354" s="39"/>
      <c r="C354" s="39"/>
      <c r="D354" s="39"/>
      <c r="E354" s="39"/>
    </row>
  </sheetData>
  <mergeCells count="52">
    <mergeCell ref="B282:B351"/>
    <mergeCell ref="A282:A351"/>
    <mergeCell ref="V324:V327"/>
    <mergeCell ref="V331:V335"/>
    <mergeCell ref="V337:V345"/>
    <mergeCell ref="V346:V350"/>
    <mergeCell ref="C282:C351"/>
    <mergeCell ref="V254:V257"/>
    <mergeCell ref="V261:V265"/>
    <mergeCell ref="V267:V275"/>
    <mergeCell ref="V276:V280"/>
    <mergeCell ref="A218:A281"/>
    <mergeCell ref="C218:C281"/>
    <mergeCell ref="B218:B281"/>
    <mergeCell ref="AD6:AE6"/>
    <mergeCell ref="C6:C7"/>
    <mergeCell ref="A6:A7"/>
    <mergeCell ref="B6:B7"/>
    <mergeCell ref="AF6:AG6"/>
    <mergeCell ref="A9:A72"/>
    <mergeCell ref="C9:C72"/>
    <mergeCell ref="V115:V118"/>
    <mergeCell ref="A73:A142"/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V45:V48"/>
    <mergeCell ref="V52:V56"/>
    <mergeCell ref="V58:V66"/>
    <mergeCell ref="V67:V71"/>
    <mergeCell ref="B9:B72"/>
    <mergeCell ref="V122:V126"/>
    <mergeCell ref="V128:V136"/>
    <mergeCell ref="V137:V141"/>
    <mergeCell ref="C73:C142"/>
    <mergeCell ref="B73:B142"/>
    <mergeCell ref="B143:B217"/>
    <mergeCell ref="A143:A217"/>
    <mergeCell ref="V145:V148"/>
    <mergeCell ref="V152:V156"/>
    <mergeCell ref="V158:V166"/>
    <mergeCell ref="V167:V171"/>
    <mergeCell ref="C143:C2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2.16-24</vt:lpstr>
      <vt:lpstr>2.16-25</vt:lpstr>
      <vt:lpstr>2.16-26</vt:lpstr>
      <vt:lpstr>2.16-27</vt:lpstr>
      <vt:lpstr>2.16-28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2024-04-25T06:33:47Z</dcterms:modified>
</cp:coreProperties>
</file>