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3"/>
  </bookViews>
  <sheets>
    <sheet name="тит.лист" sheetId="24" r:id="rId1"/>
    <sheet name="1.1.1" sheetId="14" r:id="rId2"/>
    <sheet name="1.1.2" sheetId="17" r:id="rId3"/>
    <sheet name="1.1.3" sheetId="16" r:id="rId4"/>
    <sheet name="1.1.4" sheetId="15" r:id="rId5"/>
    <sheet name="1.2" sheetId="19" r:id="rId6"/>
    <sheet name="1.3" sheetId="5" r:id="rId7"/>
    <sheet name="2.1-2.14" sheetId="1" r:id="rId8"/>
    <sheet name="2.15" sheetId="6" r:id="rId9"/>
    <sheet name="2.16-24" sheetId="18" r:id="rId10"/>
    <sheet name="2.16-25" sheetId="20" r:id="rId11"/>
    <sheet name="2.16-26" sheetId="21" r:id="rId12"/>
    <sheet name="2.16-27" sheetId="22" r:id="rId13"/>
    <sheet name="2.16-28" sheetId="23" r:id="rId14"/>
  </sheets>
  <definedNames>
    <definedName name="_xlnm._FilterDatabase" localSheetId="6" hidden="1">'1.3'!$A$5:$H$144</definedName>
    <definedName name="_xlnm.Print_Area" localSheetId="7">'2.1-2.14'!$A$1:$AF$24</definedName>
    <definedName name="_xlnm.Print_Area" localSheetId="8">'2.15'!$A$1:$AG$217</definedName>
  </definedNames>
  <calcPr calcId="145621"/>
</workbook>
</file>

<file path=xl/calcChain.xml><?xml version="1.0" encoding="utf-8"?>
<calcChain xmlns="http://schemas.openxmlformats.org/spreadsheetml/2006/main">
  <c r="AO51" i="23" l="1"/>
  <c r="AN51" i="23"/>
  <c r="AM51" i="23"/>
  <c r="AL51" i="23"/>
  <c r="AK51" i="23"/>
  <c r="AJ51" i="23"/>
  <c r="AI51" i="23"/>
  <c r="AH51" i="23"/>
  <c r="AG51" i="23"/>
  <c r="AF51" i="23"/>
  <c r="AE51" i="23"/>
  <c r="AD51" i="23"/>
  <c r="AC51" i="23"/>
  <c r="AB51" i="23"/>
  <c r="AA51" i="23"/>
  <c r="Z51" i="23"/>
  <c r="Y51" i="23"/>
  <c r="X51" i="23"/>
  <c r="W51" i="23"/>
  <c r="V51" i="23"/>
  <c r="U51" i="23"/>
  <c r="T51" i="23"/>
  <c r="S51" i="23"/>
  <c r="R51" i="23"/>
  <c r="E51" i="23"/>
  <c r="AO36" i="23"/>
  <c r="AN36" i="23"/>
  <c r="AM36" i="23"/>
  <c r="AL36" i="23"/>
  <c r="AK36" i="23"/>
  <c r="AJ36" i="23"/>
  <c r="AI36" i="23"/>
  <c r="AH36" i="23"/>
  <c r="AG36" i="23"/>
  <c r="AF36" i="23"/>
  <c r="AE36" i="23"/>
  <c r="AD36" i="23"/>
  <c r="AC36" i="23"/>
  <c r="AB36" i="23"/>
  <c r="AA36" i="23"/>
  <c r="Z36" i="23"/>
  <c r="Y36" i="23"/>
  <c r="X36" i="23"/>
  <c r="W36" i="23"/>
  <c r="V36" i="23"/>
  <c r="E36" i="23"/>
  <c r="AO25" i="23"/>
  <c r="AN25" i="23"/>
  <c r="AM25" i="23"/>
  <c r="AL25" i="23"/>
  <c r="AK25" i="23"/>
  <c r="AJ25" i="23"/>
  <c r="AI25" i="23"/>
  <c r="AH25" i="23"/>
  <c r="AG25" i="23"/>
  <c r="AF25" i="23"/>
  <c r="AE25" i="23"/>
  <c r="AD25" i="23"/>
  <c r="AC25" i="23"/>
  <c r="AB25" i="23"/>
  <c r="AA25" i="23"/>
  <c r="Z25" i="23"/>
  <c r="Y25" i="23"/>
  <c r="X25" i="23"/>
  <c r="W25" i="23"/>
  <c r="V25" i="23"/>
  <c r="U25" i="23"/>
  <c r="T25" i="23"/>
  <c r="S25" i="23"/>
  <c r="R25" i="23"/>
  <c r="Q25" i="23"/>
  <c r="P25" i="23"/>
  <c r="O25" i="23"/>
  <c r="N25" i="23"/>
  <c r="M25" i="23"/>
  <c r="L25" i="23"/>
  <c r="K25" i="23"/>
  <c r="J25" i="23"/>
  <c r="I25" i="23"/>
  <c r="H25" i="23"/>
  <c r="G25" i="23"/>
  <c r="F25" i="23"/>
  <c r="E25" i="23"/>
  <c r="AO20" i="23"/>
  <c r="AN20" i="23"/>
  <c r="AM20" i="23"/>
  <c r="AL20" i="23"/>
  <c r="AK20" i="23"/>
  <c r="AJ20" i="23"/>
  <c r="AI20" i="23"/>
  <c r="AH20" i="23"/>
  <c r="AG20" i="23"/>
  <c r="AF20" i="23"/>
  <c r="AE20" i="23"/>
  <c r="AD20" i="23"/>
  <c r="AC20" i="23"/>
  <c r="AB20" i="23"/>
  <c r="AA20" i="23"/>
  <c r="Z20" i="23"/>
  <c r="Y20" i="23"/>
  <c r="X20" i="23"/>
  <c r="W20" i="23"/>
  <c r="V20" i="23"/>
  <c r="U20" i="23"/>
  <c r="T20" i="23"/>
  <c r="S20" i="23"/>
  <c r="R20" i="23"/>
  <c r="Q20" i="23"/>
  <c r="P20" i="23"/>
  <c r="O20" i="23"/>
  <c r="N20" i="23"/>
  <c r="M20" i="23"/>
  <c r="L20" i="23"/>
  <c r="K20" i="23"/>
  <c r="J20" i="23"/>
  <c r="I20" i="23"/>
  <c r="H20" i="23"/>
  <c r="G20" i="23"/>
  <c r="F20" i="23"/>
  <c r="E20" i="23"/>
  <c r="AO15" i="23"/>
  <c r="AN15" i="23"/>
  <c r="AM15" i="23"/>
  <c r="AL15" i="23"/>
  <c r="AK15" i="23"/>
  <c r="AJ15" i="23"/>
  <c r="AI15" i="23"/>
  <c r="AH15" i="23"/>
  <c r="AG15" i="23"/>
  <c r="AF15" i="23"/>
  <c r="AE15" i="23"/>
  <c r="AD15" i="23"/>
  <c r="AC15" i="23"/>
  <c r="AB15" i="23"/>
  <c r="AA15" i="23"/>
  <c r="Z15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AO10" i="23"/>
  <c r="AN10" i="23"/>
  <c r="AM10" i="23"/>
  <c r="AL10" i="23"/>
  <c r="AK10" i="23"/>
  <c r="AJ10" i="23"/>
  <c r="AI10" i="23"/>
  <c r="AH10" i="23"/>
  <c r="AG10" i="23"/>
  <c r="AF10" i="23"/>
  <c r="AE10" i="23"/>
  <c r="AD10" i="23"/>
  <c r="AC10" i="23"/>
  <c r="AB10" i="23"/>
  <c r="AA10" i="23"/>
  <c r="Z10" i="23"/>
  <c r="Y10" i="23"/>
  <c r="X10" i="23"/>
  <c r="W10" i="23"/>
  <c r="V10" i="23"/>
  <c r="U10" i="23"/>
  <c r="T10" i="23"/>
  <c r="S10" i="23"/>
  <c r="R10" i="23"/>
  <c r="Q10" i="23"/>
  <c r="P10" i="23"/>
  <c r="O10" i="23"/>
  <c r="N10" i="23"/>
  <c r="M10" i="23"/>
  <c r="L10" i="23"/>
  <c r="K10" i="23"/>
  <c r="J10" i="23"/>
  <c r="I10" i="23"/>
  <c r="H10" i="23"/>
  <c r="G10" i="23"/>
  <c r="F10" i="23"/>
  <c r="E10" i="23"/>
  <c r="AO51" i="22"/>
  <c r="AN51" i="22"/>
  <c r="AM51" i="22"/>
  <c r="AL51" i="22"/>
  <c r="AK51" i="22"/>
  <c r="AJ51" i="22"/>
  <c r="AI51" i="22"/>
  <c r="AH51" i="22"/>
  <c r="AG51" i="22"/>
  <c r="AF51" i="22"/>
  <c r="AE51" i="22"/>
  <c r="AD51" i="22"/>
  <c r="AC51" i="22"/>
  <c r="AB51" i="22"/>
  <c r="AA51" i="22"/>
  <c r="Z51" i="22"/>
  <c r="Y51" i="22"/>
  <c r="X51" i="22"/>
  <c r="W51" i="22"/>
  <c r="V51" i="22"/>
  <c r="U51" i="22"/>
  <c r="T51" i="22"/>
  <c r="S51" i="22"/>
  <c r="R51" i="22"/>
  <c r="E51" i="22"/>
  <c r="AO36" i="22"/>
  <c r="AN36" i="22"/>
  <c r="AM36" i="22"/>
  <c r="AL36" i="22"/>
  <c r="AK36" i="22"/>
  <c r="AJ36" i="22"/>
  <c r="AI36" i="22"/>
  <c r="AH36" i="22"/>
  <c r="AG36" i="22"/>
  <c r="AF36" i="22"/>
  <c r="AE36" i="22"/>
  <c r="AD36" i="22"/>
  <c r="AC36" i="22"/>
  <c r="AB36" i="22"/>
  <c r="AA36" i="22"/>
  <c r="Z36" i="22"/>
  <c r="Y36" i="22"/>
  <c r="X36" i="22"/>
  <c r="W36" i="22"/>
  <c r="V36" i="22"/>
  <c r="E36" i="22"/>
  <c r="AO25" i="22"/>
  <c r="AN25" i="22"/>
  <c r="AM25" i="22"/>
  <c r="AL25" i="22"/>
  <c r="AK25" i="22"/>
  <c r="AJ25" i="22"/>
  <c r="AI25" i="22"/>
  <c r="AH25" i="22"/>
  <c r="AG25" i="22"/>
  <c r="AF25" i="22"/>
  <c r="AE25" i="22"/>
  <c r="AD25" i="22"/>
  <c r="AC25" i="22"/>
  <c r="AB25" i="22"/>
  <c r="AA25" i="22"/>
  <c r="Z25" i="22"/>
  <c r="Y25" i="22"/>
  <c r="X25" i="22"/>
  <c r="W25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H25" i="22"/>
  <c r="G25" i="22"/>
  <c r="F25" i="22"/>
  <c r="E25" i="22"/>
  <c r="AO20" i="22"/>
  <c r="AN20" i="22"/>
  <c r="AM20" i="22"/>
  <c r="AL20" i="22"/>
  <c r="AK20" i="22"/>
  <c r="AJ20" i="22"/>
  <c r="AI20" i="22"/>
  <c r="AH20" i="22"/>
  <c r="AG20" i="22"/>
  <c r="AF20" i="22"/>
  <c r="AE20" i="22"/>
  <c r="AD20" i="22"/>
  <c r="AC20" i="22"/>
  <c r="AB20" i="22"/>
  <c r="AA20" i="22"/>
  <c r="Z20" i="22"/>
  <c r="Y20" i="22"/>
  <c r="X20" i="22"/>
  <c r="W20" i="22"/>
  <c r="V20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F20" i="22"/>
  <c r="E20" i="22"/>
  <c r="AO15" i="22"/>
  <c r="AN15" i="22"/>
  <c r="AM15" i="22"/>
  <c r="AL15" i="22"/>
  <c r="AK15" i="22"/>
  <c r="AJ15" i="22"/>
  <c r="AI15" i="22"/>
  <c r="AH15" i="22"/>
  <c r="AG15" i="22"/>
  <c r="AF15" i="22"/>
  <c r="AE15" i="22"/>
  <c r="AD15" i="22"/>
  <c r="AC15" i="22"/>
  <c r="AB15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AO10" i="22"/>
  <c r="AN10" i="22"/>
  <c r="AM10" i="22"/>
  <c r="AL10" i="22"/>
  <c r="AK10" i="22"/>
  <c r="AJ10" i="22"/>
  <c r="AI10" i="22"/>
  <c r="AH10" i="22"/>
  <c r="AG10" i="22"/>
  <c r="AF10" i="22"/>
  <c r="AE10" i="22"/>
  <c r="AD10" i="22"/>
  <c r="AC10" i="22"/>
  <c r="AB10" i="22"/>
  <c r="AA10" i="22"/>
  <c r="Z10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AO51" i="21"/>
  <c r="AN51" i="21"/>
  <c r="AM51" i="21"/>
  <c r="AL51" i="21"/>
  <c r="AK51" i="21"/>
  <c r="AJ51" i="21"/>
  <c r="AI51" i="21"/>
  <c r="AH51" i="21"/>
  <c r="AG51" i="21"/>
  <c r="AF51" i="21"/>
  <c r="AE51" i="21"/>
  <c r="AD51" i="21"/>
  <c r="AC51" i="21"/>
  <c r="AB51" i="21"/>
  <c r="AA51" i="21"/>
  <c r="Z51" i="21"/>
  <c r="Y51" i="21"/>
  <c r="X51" i="21"/>
  <c r="W51" i="21"/>
  <c r="V51" i="21"/>
  <c r="U51" i="21"/>
  <c r="T51" i="21"/>
  <c r="S51" i="21"/>
  <c r="R51" i="21"/>
  <c r="E51" i="21"/>
  <c r="AO36" i="21"/>
  <c r="AN36" i="21"/>
  <c r="AM36" i="21"/>
  <c r="AL36" i="21"/>
  <c r="AK36" i="21"/>
  <c r="AJ36" i="21"/>
  <c r="AI36" i="21"/>
  <c r="AH36" i="21"/>
  <c r="AG36" i="21"/>
  <c r="AF36" i="21"/>
  <c r="AE36" i="21"/>
  <c r="AD36" i="21"/>
  <c r="AC36" i="21"/>
  <c r="AB36" i="21"/>
  <c r="AA36" i="21"/>
  <c r="Z36" i="21"/>
  <c r="Y36" i="21"/>
  <c r="X36" i="21"/>
  <c r="W36" i="21"/>
  <c r="V36" i="21"/>
  <c r="E36" i="21"/>
  <c r="AO25" i="21"/>
  <c r="AN25" i="21"/>
  <c r="AM25" i="21"/>
  <c r="AL25" i="21"/>
  <c r="AK25" i="21"/>
  <c r="AJ25" i="21"/>
  <c r="AI25" i="21"/>
  <c r="AH25" i="21"/>
  <c r="AG25" i="21"/>
  <c r="AF25" i="21"/>
  <c r="AE25" i="21"/>
  <c r="AD25" i="21"/>
  <c r="AC25" i="21"/>
  <c r="AB25" i="21"/>
  <c r="AA25" i="21"/>
  <c r="Z25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M25" i="21"/>
  <c r="L25" i="21"/>
  <c r="K25" i="21"/>
  <c r="J25" i="21"/>
  <c r="I25" i="21"/>
  <c r="H25" i="21"/>
  <c r="G25" i="21"/>
  <c r="F25" i="21"/>
  <c r="E25" i="21"/>
  <c r="AO20" i="21"/>
  <c r="AN20" i="21"/>
  <c r="AM20" i="21"/>
  <c r="AL20" i="21"/>
  <c r="AK20" i="21"/>
  <c r="AJ20" i="21"/>
  <c r="AI20" i="21"/>
  <c r="AH20" i="21"/>
  <c r="AG20" i="21"/>
  <c r="AF20" i="21"/>
  <c r="AE20" i="21"/>
  <c r="AD20" i="21"/>
  <c r="AC20" i="21"/>
  <c r="AB20" i="21"/>
  <c r="AA20" i="21"/>
  <c r="Z20" i="21"/>
  <c r="Y20" i="21"/>
  <c r="X20" i="21"/>
  <c r="W20" i="21"/>
  <c r="V20" i="21"/>
  <c r="U20" i="21"/>
  <c r="T20" i="21"/>
  <c r="S20" i="21"/>
  <c r="R20" i="21"/>
  <c r="Q20" i="21"/>
  <c r="P20" i="21"/>
  <c r="O20" i="21"/>
  <c r="N20" i="21"/>
  <c r="M20" i="21"/>
  <c r="L20" i="21"/>
  <c r="K20" i="21"/>
  <c r="J20" i="21"/>
  <c r="I20" i="21"/>
  <c r="H20" i="21"/>
  <c r="G20" i="21"/>
  <c r="F20" i="21"/>
  <c r="E20" i="21"/>
  <c r="AO15" i="21"/>
  <c r="AN15" i="21"/>
  <c r="AM15" i="21"/>
  <c r="AL15" i="21"/>
  <c r="AK15" i="21"/>
  <c r="AJ15" i="21"/>
  <c r="AI15" i="21"/>
  <c r="AH15" i="21"/>
  <c r="AG15" i="21"/>
  <c r="AF15" i="21"/>
  <c r="AE15" i="21"/>
  <c r="AD15" i="21"/>
  <c r="AC15" i="21"/>
  <c r="AB15" i="21"/>
  <c r="AA15" i="21"/>
  <c r="Z15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M15" i="21"/>
  <c r="L15" i="21"/>
  <c r="K15" i="21"/>
  <c r="J15" i="21"/>
  <c r="I15" i="21"/>
  <c r="H15" i="21"/>
  <c r="G15" i="21"/>
  <c r="F15" i="21"/>
  <c r="E15" i="21"/>
  <c r="AO10" i="21"/>
  <c r="AN10" i="21"/>
  <c r="AM10" i="21"/>
  <c r="AL10" i="21"/>
  <c r="AK10" i="21"/>
  <c r="AJ10" i="21"/>
  <c r="AI10" i="21"/>
  <c r="AH10" i="21"/>
  <c r="AG10" i="21"/>
  <c r="AF10" i="21"/>
  <c r="AE10" i="21"/>
  <c r="AD10" i="21"/>
  <c r="AC10" i="21"/>
  <c r="AB10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AO51" i="20"/>
  <c r="AN51" i="20"/>
  <c r="AM51" i="20"/>
  <c r="AL51" i="20"/>
  <c r="AK51" i="20"/>
  <c r="AJ51" i="20"/>
  <c r="AI51" i="20"/>
  <c r="AH51" i="20"/>
  <c r="AG51" i="20"/>
  <c r="AF51" i="20"/>
  <c r="AE51" i="20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E51" i="20"/>
  <c r="AO36" i="20"/>
  <c r="AN36" i="20"/>
  <c r="AM36" i="20"/>
  <c r="AL36" i="20"/>
  <c r="AK36" i="20"/>
  <c r="AJ36" i="20"/>
  <c r="AI36" i="20"/>
  <c r="AH36" i="20"/>
  <c r="AG36" i="20"/>
  <c r="AF36" i="20"/>
  <c r="AE36" i="20"/>
  <c r="AD36" i="20"/>
  <c r="AC36" i="20"/>
  <c r="AB36" i="20"/>
  <c r="AA36" i="20"/>
  <c r="Z36" i="20"/>
  <c r="Y36" i="20"/>
  <c r="X36" i="20"/>
  <c r="W36" i="20"/>
  <c r="V36" i="20"/>
  <c r="E36" i="20"/>
  <c r="AO25" i="20"/>
  <c r="AN25" i="20"/>
  <c r="AM25" i="20"/>
  <c r="AL25" i="20"/>
  <c r="AK25" i="20"/>
  <c r="AJ25" i="20"/>
  <c r="AI25" i="20"/>
  <c r="AH25" i="20"/>
  <c r="AG25" i="20"/>
  <c r="AF25" i="20"/>
  <c r="AE25" i="20"/>
  <c r="AD25" i="20"/>
  <c r="AC25" i="20"/>
  <c r="AB25" i="20"/>
  <c r="AA25" i="20"/>
  <c r="Z25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M25" i="20"/>
  <c r="L25" i="20"/>
  <c r="K25" i="20"/>
  <c r="J25" i="20"/>
  <c r="I25" i="20"/>
  <c r="H25" i="20"/>
  <c r="G25" i="20"/>
  <c r="F25" i="20"/>
  <c r="E25" i="20"/>
  <c r="AO20" i="20"/>
  <c r="AN20" i="20"/>
  <c r="AM20" i="20"/>
  <c r="AL20" i="20"/>
  <c r="AK20" i="20"/>
  <c r="AJ20" i="20"/>
  <c r="AI20" i="20"/>
  <c r="AH20" i="20"/>
  <c r="AG20" i="20"/>
  <c r="AF20" i="20"/>
  <c r="AE20" i="20"/>
  <c r="AD20" i="20"/>
  <c r="AC20" i="20"/>
  <c r="AB20" i="20"/>
  <c r="AA20" i="20"/>
  <c r="Z20" i="20"/>
  <c r="Y20" i="20"/>
  <c r="X20" i="20"/>
  <c r="W20" i="20"/>
  <c r="V20" i="20"/>
  <c r="U20" i="20"/>
  <c r="T20" i="20"/>
  <c r="S20" i="20"/>
  <c r="R20" i="20"/>
  <c r="Q20" i="20"/>
  <c r="P20" i="20"/>
  <c r="O20" i="20"/>
  <c r="N20" i="20"/>
  <c r="M20" i="20"/>
  <c r="L20" i="20"/>
  <c r="K20" i="20"/>
  <c r="J20" i="20"/>
  <c r="I20" i="20"/>
  <c r="H20" i="20"/>
  <c r="G20" i="20"/>
  <c r="F20" i="20"/>
  <c r="E20" i="20"/>
  <c r="AO15" i="20"/>
  <c r="AN15" i="20"/>
  <c r="AM15" i="20"/>
  <c r="AL15" i="20"/>
  <c r="AK15" i="20"/>
  <c r="AJ15" i="20"/>
  <c r="AI15" i="20"/>
  <c r="AH15" i="20"/>
  <c r="AG15" i="20"/>
  <c r="AF15" i="20"/>
  <c r="AE15" i="20"/>
  <c r="AD15" i="20"/>
  <c r="AC15" i="20"/>
  <c r="AB15" i="20"/>
  <c r="AA15" i="20"/>
  <c r="Z15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AO10" i="20"/>
  <c r="AN10" i="20"/>
  <c r="AM10" i="20"/>
  <c r="AL10" i="20"/>
  <c r="AK10" i="20"/>
  <c r="AJ10" i="20"/>
  <c r="AI10" i="20"/>
  <c r="AH10" i="20"/>
  <c r="AG10" i="20"/>
  <c r="AF10" i="20"/>
  <c r="AE10" i="20"/>
  <c r="AD10" i="20"/>
  <c r="AC10" i="20"/>
  <c r="AB10" i="20"/>
  <c r="AA10" i="20"/>
  <c r="Z10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M10" i="20"/>
  <c r="L10" i="20"/>
  <c r="K10" i="20"/>
  <c r="J10" i="20"/>
  <c r="I10" i="20"/>
  <c r="H10" i="20"/>
  <c r="G10" i="20"/>
  <c r="F10" i="20"/>
  <c r="E10" i="20"/>
  <c r="D44" i="6" l="1"/>
  <c r="F44" i="6"/>
  <c r="J44" i="6"/>
  <c r="T44" i="6"/>
  <c r="V44" i="6"/>
  <c r="D83" i="6"/>
  <c r="V83" i="6"/>
  <c r="F83" i="6"/>
  <c r="J83" i="6"/>
  <c r="T83" i="6"/>
  <c r="D124" i="6"/>
  <c r="F124" i="6"/>
  <c r="J124" i="6"/>
  <c r="T124" i="6"/>
  <c r="V124" i="6"/>
  <c r="D162" i="6"/>
  <c r="F162" i="6"/>
  <c r="J162" i="6"/>
  <c r="T162" i="6"/>
  <c r="V162" i="6"/>
  <c r="D201" i="6"/>
  <c r="F201" i="6"/>
  <c r="J201" i="6"/>
  <c r="T201" i="6"/>
  <c r="V201" i="6"/>
  <c r="D202" i="6"/>
  <c r="J202" i="6"/>
  <c r="T202" i="6"/>
  <c r="AB201" i="6"/>
  <c r="AB202" i="6" s="1"/>
  <c r="AF201" i="6"/>
  <c r="AF202" i="6" s="1"/>
  <c r="Z201" i="6"/>
  <c r="Z202" i="6" s="1"/>
  <c r="AB162" i="6"/>
  <c r="AF162" i="6"/>
  <c r="Z162" i="6"/>
  <c r="AB124" i="6"/>
  <c r="AF124" i="6"/>
  <c r="Z124" i="6"/>
  <c r="AB83" i="6"/>
  <c r="AF83" i="6"/>
  <c r="Z83" i="6"/>
  <c r="AB44" i="6"/>
  <c r="AF44" i="6"/>
  <c r="Z44" i="6"/>
  <c r="R51" i="18"/>
  <c r="S51" i="18"/>
  <c r="T51" i="18"/>
  <c r="U51" i="18"/>
  <c r="V51" i="18"/>
  <c r="W51" i="18"/>
  <c r="X51" i="18"/>
  <c r="Y51" i="18"/>
  <c r="Z51" i="18"/>
  <c r="AA51" i="18"/>
  <c r="AB51" i="18"/>
  <c r="AC51" i="18"/>
  <c r="AD51" i="18"/>
  <c r="AE51" i="18"/>
  <c r="AF51" i="18"/>
  <c r="AG51" i="18"/>
  <c r="AH51" i="18"/>
  <c r="AI51" i="18"/>
  <c r="AJ51" i="18"/>
  <c r="AK51" i="18"/>
  <c r="AL51" i="18"/>
  <c r="AM51" i="18"/>
  <c r="AN51" i="18"/>
  <c r="AO51" i="18"/>
  <c r="E51" i="18"/>
  <c r="V36" i="18"/>
  <c r="W36" i="18"/>
  <c r="X36" i="18"/>
  <c r="Y36" i="18"/>
  <c r="Z36" i="18"/>
  <c r="AA36" i="18"/>
  <c r="AB36" i="18"/>
  <c r="AC36" i="18"/>
  <c r="AD36" i="18"/>
  <c r="AE36" i="18"/>
  <c r="AF36" i="18"/>
  <c r="AG36" i="18"/>
  <c r="AH36" i="18"/>
  <c r="AI36" i="18"/>
  <c r="AJ36" i="18"/>
  <c r="AK36" i="18"/>
  <c r="AL36" i="18"/>
  <c r="AM36" i="18"/>
  <c r="AN36" i="18"/>
  <c r="AO36" i="18"/>
  <c r="E36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R25" i="18"/>
  <c r="S25" i="18"/>
  <c r="T25" i="18"/>
  <c r="U25" i="18"/>
  <c r="V25" i="18"/>
  <c r="W25" i="18"/>
  <c r="X25" i="18"/>
  <c r="Y25" i="18"/>
  <c r="Z25" i="18"/>
  <c r="AA25" i="18"/>
  <c r="AB25" i="18"/>
  <c r="AC25" i="18"/>
  <c r="AD25" i="18"/>
  <c r="AE25" i="18"/>
  <c r="AF25" i="18"/>
  <c r="AG25" i="18"/>
  <c r="AH25" i="18"/>
  <c r="AI25" i="18"/>
  <c r="AJ25" i="18"/>
  <c r="AK25" i="18"/>
  <c r="AL25" i="18"/>
  <c r="AM25" i="18"/>
  <c r="AN25" i="18"/>
  <c r="AO25" i="18"/>
  <c r="E25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R20" i="18"/>
  <c r="S20" i="18"/>
  <c r="T20" i="18"/>
  <c r="U20" i="18"/>
  <c r="V20" i="18"/>
  <c r="W20" i="18"/>
  <c r="X20" i="18"/>
  <c r="Y20" i="18"/>
  <c r="Z20" i="18"/>
  <c r="AA20" i="18"/>
  <c r="AB20" i="18"/>
  <c r="AC20" i="18"/>
  <c r="AD20" i="18"/>
  <c r="AE20" i="18"/>
  <c r="AF20" i="18"/>
  <c r="AG20" i="18"/>
  <c r="AH20" i="18"/>
  <c r="AI20" i="18"/>
  <c r="AJ20" i="18"/>
  <c r="AK20" i="18"/>
  <c r="AL20" i="18"/>
  <c r="AM20" i="18"/>
  <c r="AN20" i="18"/>
  <c r="AO20" i="18"/>
  <c r="E20" i="18"/>
  <c r="F15" i="18"/>
  <c r="G15" i="18"/>
  <c r="H15" i="18"/>
  <c r="I15" i="18"/>
  <c r="J15" i="18"/>
  <c r="K15" i="18"/>
  <c r="L15" i="18"/>
  <c r="M15" i="18"/>
  <c r="N15" i="18"/>
  <c r="O15" i="18"/>
  <c r="P15" i="18"/>
  <c r="Q15" i="18"/>
  <c r="R15" i="18"/>
  <c r="S15" i="18"/>
  <c r="T15" i="18"/>
  <c r="U15" i="18"/>
  <c r="V15" i="18"/>
  <c r="W15" i="18"/>
  <c r="X15" i="18"/>
  <c r="Y15" i="18"/>
  <c r="Z15" i="18"/>
  <c r="AA15" i="18"/>
  <c r="AB15" i="18"/>
  <c r="AC15" i="18"/>
  <c r="AD15" i="18"/>
  <c r="AE15" i="18"/>
  <c r="AF15" i="18"/>
  <c r="AG15" i="18"/>
  <c r="AH15" i="18"/>
  <c r="AI15" i="18"/>
  <c r="AJ15" i="18"/>
  <c r="AK15" i="18"/>
  <c r="AL15" i="18"/>
  <c r="AM15" i="18"/>
  <c r="AN15" i="18"/>
  <c r="AO15" i="18"/>
  <c r="E15" i="18"/>
  <c r="V202" i="6" l="1"/>
  <c r="F202" i="6"/>
  <c r="C14" i="1" l="1"/>
  <c r="D14" i="1"/>
  <c r="E14" i="1"/>
  <c r="F14" i="1"/>
  <c r="I14" i="1"/>
  <c r="J14" i="1"/>
  <c r="K14" i="1"/>
  <c r="L14" i="1"/>
  <c r="S14" i="1"/>
  <c r="T14" i="1"/>
  <c r="U14" i="1"/>
  <c r="V14" i="1"/>
  <c r="Y14" i="1"/>
  <c r="Z14" i="1"/>
  <c r="AA14" i="1"/>
  <c r="AB14" i="1"/>
  <c r="AE14" i="1"/>
  <c r="AF14" i="1"/>
  <c r="I7" i="15"/>
  <c r="F7" i="15"/>
  <c r="C7" i="15"/>
  <c r="AO10" i="18" l="1"/>
  <c r="AN10" i="18"/>
  <c r="AM10" i="18"/>
  <c r="AL10" i="18"/>
  <c r="AK10" i="18"/>
  <c r="AJ10" i="18"/>
  <c r="AI10" i="18"/>
  <c r="AH10" i="18"/>
  <c r="AG10" i="18"/>
  <c r="AF10" i="18"/>
  <c r="AE10" i="18"/>
  <c r="AD10" i="18"/>
  <c r="AC10" i="18"/>
  <c r="AB10" i="18"/>
  <c r="AA10" i="18"/>
  <c r="Z10" i="18"/>
  <c r="Y10" i="18"/>
  <c r="X10" i="18"/>
  <c r="W10" i="18"/>
  <c r="V10" i="18"/>
  <c r="U10" i="18"/>
  <c r="T10" i="18"/>
  <c r="S10" i="18"/>
  <c r="R10" i="18"/>
  <c r="Q10" i="18"/>
  <c r="P10" i="18"/>
  <c r="O10" i="18"/>
  <c r="N10" i="18"/>
  <c r="M10" i="18"/>
  <c r="L10" i="18"/>
  <c r="K10" i="18"/>
  <c r="J10" i="18"/>
  <c r="I10" i="18"/>
  <c r="H10" i="18"/>
  <c r="G10" i="18"/>
  <c r="F10" i="18"/>
  <c r="E10" i="18"/>
</calcChain>
</file>

<file path=xl/sharedStrings.xml><?xml version="1.0" encoding="utf-8"?>
<sst xmlns="http://schemas.openxmlformats.org/spreadsheetml/2006/main" count="2378" uniqueCount="586">
  <si>
    <t>№ПП</t>
  </si>
  <si>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</si>
  <si>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</si>
  <si>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</si>
  <si>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</si>
  <si>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</si>
  <si>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</si>
  <si>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</si>
  <si>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</si>
  <si>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</si>
  <si>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</si>
  <si>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</si>
  <si>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</si>
  <si>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</si>
  <si>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</si>
  <si>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</si>
  <si>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</si>
  <si>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</si>
  <si>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</si>
  <si>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</si>
  <si>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</si>
  <si>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</si>
  <si>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ИТОГО </t>
  </si>
  <si>
    <t xml:space="preserve">Нименование лесопользователя </t>
  </si>
  <si>
    <t>Ед. изм.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</si>
  <si>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</si>
  <si>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</si>
  <si>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</si>
  <si>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</si>
  <si>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</si>
  <si>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</si>
  <si>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</si>
  <si>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</si>
  <si>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</si>
  <si>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</si>
  <si>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</si>
  <si>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</si>
  <si>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</si>
  <si>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</si>
  <si>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</si>
  <si>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</si>
  <si>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</si>
  <si>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</si>
  <si>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</si>
  <si>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</si>
  <si>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</si>
  <si>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</si>
  <si>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</si>
  <si>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</si>
  <si>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</si>
  <si>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</si>
  <si>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</si>
  <si>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</si>
  <si>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</si>
  <si>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</si>
  <si>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</si>
  <si>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</si>
  <si>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</si>
  <si>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</si>
  <si>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</si>
  <si>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</si>
  <si>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</si>
  <si>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</si>
  <si>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</si>
  <si>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</si>
  <si>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</si>
  <si>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</si>
  <si>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</si>
  <si>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</si>
  <si>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</si>
  <si>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</si>
  <si>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</si>
  <si>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</t>
  </si>
  <si>
    <t>Всего, га</t>
  </si>
  <si>
    <t>Итого: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</si>
  <si>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</si>
  <si>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</si>
  <si>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</si>
  <si>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1.1.5 Информация о динамике площадей, пройденных лесными пожарами, площадей погибших насаждений, об угрозе распространения пожаров</t>
  </si>
  <si>
    <t>Динамика плошадей погибших насаждений , га</t>
  </si>
  <si>
    <t xml:space="preserve">Информация об угрозе распростраения лесных пожаров </t>
  </si>
  <si>
    <t xml:space="preserve"> +/-</t>
  </si>
  <si>
    <t xml:space="preserve"> +\-</t>
  </si>
  <si>
    <t>Еч</t>
  </si>
  <si>
    <t>Ешт</t>
  </si>
  <si>
    <t>Елп</t>
  </si>
  <si>
    <t>Наземная зона обнаружения тушения лесных пожаров*</t>
  </si>
  <si>
    <t>19 апреля</t>
  </si>
  <si>
    <t xml:space="preserve">21 октября </t>
  </si>
  <si>
    <t>*</t>
  </si>
  <si>
    <t>Граховское</t>
  </si>
  <si>
    <t xml:space="preserve">Хвойные </t>
  </si>
  <si>
    <t>Спелые,перестойные</t>
  </si>
  <si>
    <t>нет</t>
  </si>
  <si>
    <t>Сбр</t>
  </si>
  <si>
    <t>Сч</t>
  </si>
  <si>
    <t>Скс</t>
  </si>
  <si>
    <t>Слп</t>
  </si>
  <si>
    <t>Сп</t>
  </si>
  <si>
    <t>Сдл</t>
  </si>
  <si>
    <t>Сс</t>
  </si>
  <si>
    <t>Сб</t>
  </si>
  <si>
    <t>Екс</t>
  </si>
  <si>
    <t>Есн</t>
  </si>
  <si>
    <t>Еп</t>
  </si>
  <si>
    <t>Едл</t>
  </si>
  <si>
    <t>Ес</t>
  </si>
  <si>
    <t>Етб</t>
  </si>
  <si>
    <t>+</t>
  </si>
  <si>
    <t>низовой беглый</t>
  </si>
  <si>
    <t>низовой устойчивый</t>
  </si>
  <si>
    <t>ООО "Увадрев- холдинг"</t>
  </si>
  <si>
    <t>1-21,23-33,35-45,53-111,113-115,118-125,127-131,133-144,146-148,150-153,161-165,211-216,219-237,241-243,245-248.</t>
  </si>
  <si>
    <t>заготовка древесины</t>
  </si>
  <si>
    <t>ООО "Увалес"</t>
  </si>
  <si>
    <t>166-185</t>
  </si>
  <si>
    <t>ООО " Лакалес"</t>
  </si>
  <si>
    <t>154-160,201-210,256-272.</t>
  </si>
  <si>
    <t>ИП Сафиев Ф.Т.</t>
  </si>
  <si>
    <t>22,34,46-51</t>
  </si>
  <si>
    <t>Oбъем и пообъектное распределение проектируемых мер в разрезе лесничеств с указанием квартала, выдела</t>
  </si>
  <si>
    <t>кв.195 в.22</t>
  </si>
  <si>
    <t xml:space="preserve">Меры противопожарного обустройства </t>
  </si>
  <si>
    <t>Плановый объем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</si>
  <si>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</si>
  <si>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</si>
  <si>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</si>
  <si>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</si>
  <si>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</si>
  <si>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</si>
  <si>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</si>
  <si>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</si>
  <si>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</si>
  <si>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</si>
  <si>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</si>
  <si>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</si>
  <si>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</si>
  <si>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</si>
  <si>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</si>
  <si>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</si>
  <si>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</si>
  <si>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</si>
  <si>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</si>
  <si>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</si>
  <si>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</si>
  <si>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</si>
  <si>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</si>
  <si>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Профилактическая противопожарная пропаганда</t>
  </si>
  <si>
    <t>Установка и размещение стендов и других знаков и указателей, содержащих информацию о мерах пожарной безопасности в лесах</t>
  </si>
  <si>
    <t>182-10</t>
  </si>
  <si>
    <t xml:space="preserve">2024г </t>
  </si>
  <si>
    <t>29-2,6,5</t>
  </si>
  <si>
    <t>30-12,13,9,14,15</t>
  </si>
  <si>
    <t>58-5</t>
  </si>
  <si>
    <t>103-1,2,3,4</t>
  </si>
  <si>
    <t>65-12,15</t>
  </si>
  <si>
    <t>89-11,12</t>
  </si>
  <si>
    <t>90-11,13,14,15</t>
  </si>
  <si>
    <t>84-5,7,8,9,11</t>
  </si>
  <si>
    <t>85-1,2,3,13</t>
  </si>
  <si>
    <t>86-1,3,4,5,15</t>
  </si>
  <si>
    <t>296-24</t>
  </si>
  <si>
    <t>304-15</t>
  </si>
  <si>
    <t>306-1</t>
  </si>
  <si>
    <t>40-1,9,12</t>
  </si>
  <si>
    <t>42-3,5,9,12,15</t>
  </si>
  <si>
    <t>60-5,6</t>
  </si>
  <si>
    <t>104-2,3,4,5,13,11</t>
  </si>
  <si>
    <t>65-13,19,14,15</t>
  </si>
  <si>
    <t>66-12,4,7,13,16,15,14</t>
  </si>
  <si>
    <t>76-6,9</t>
  </si>
  <si>
    <t>109-3,6,10,15</t>
  </si>
  <si>
    <t>102-4,14</t>
  </si>
  <si>
    <t>95-2</t>
  </si>
  <si>
    <t>70-1-4,6,8</t>
  </si>
  <si>
    <t>72-1,2,9</t>
  </si>
  <si>
    <t>85-17,18,19</t>
  </si>
  <si>
    <t>86-16,22-27</t>
  </si>
  <si>
    <t>87-1,2,3,10,6-9,11</t>
  </si>
  <si>
    <t>88-1,2,3,11,16,18,19,24</t>
  </si>
  <si>
    <t>91-7,19</t>
  </si>
  <si>
    <t>97-15</t>
  </si>
  <si>
    <t xml:space="preserve">Граховское </t>
  </si>
  <si>
    <t>304-16</t>
  </si>
  <si>
    <t>306-2</t>
  </si>
  <si>
    <t>306-3</t>
  </si>
  <si>
    <t>292-22</t>
  </si>
  <si>
    <t>292-35</t>
  </si>
  <si>
    <t>112-14</t>
  </si>
  <si>
    <t>12-25</t>
  </si>
  <si>
    <t>168-22</t>
  </si>
  <si>
    <t>269-1</t>
  </si>
  <si>
    <t>262-1</t>
  </si>
  <si>
    <t>257-1,3,13,14</t>
  </si>
  <si>
    <t>258-1,4,8,24,31</t>
  </si>
  <si>
    <t>269-1,23,24</t>
  </si>
  <si>
    <t>256-23,28,29,30,34</t>
  </si>
  <si>
    <t>184-1</t>
  </si>
  <si>
    <t>184-6</t>
  </si>
  <si>
    <t>184-11</t>
  </si>
  <si>
    <t>182-17</t>
  </si>
  <si>
    <t>182-15</t>
  </si>
  <si>
    <t>182-6</t>
  </si>
  <si>
    <t>182-1</t>
  </si>
  <si>
    <t>181-35</t>
  </si>
  <si>
    <t>181-36</t>
  </si>
  <si>
    <t>34-6,9,12</t>
  </si>
  <si>
    <t>46-8,9,12</t>
  </si>
  <si>
    <t>50-29,39</t>
  </si>
  <si>
    <t>19-18</t>
  </si>
  <si>
    <t>38-1</t>
  </si>
  <si>
    <t>39-12</t>
  </si>
  <si>
    <t>44-13</t>
  </si>
  <si>
    <t>53-2</t>
  </si>
  <si>
    <t>55-16</t>
  </si>
  <si>
    <t>82-21</t>
  </si>
  <si>
    <t>84-13</t>
  </si>
  <si>
    <t>88-35</t>
  </si>
  <si>
    <t>93-30</t>
  </si>
  <si>
    <t>100-28</t>
  </si>
  <si>
    <t>106-19</t>
  </si>
  <si>
    <t>111-1</t>
  </si>
  <si>
    <t>122-18</t>
  </si>
  <si>
    <t>131-8</t>
  </si>
  <si>
    <t>139-10</t>
  </si>
  <si>
    <t>153-14</t>
  </si>
  <si>
    <t>212-15</t>
  </si>
  <si>
    <t>225-2</t>
  </si>
  <si>
    <t>229-6</t>
  </si>
  <si>
    <t>234-10</t>
  </si>
  <si>
    <t>237-18</t>
  </si>
  <si>
    <t>242-7</t>
  </si>
  <si>
    <t>248-15</t>
  </si>
  <si>
    <t>287-6</t>
  </si>
  <si>
    <t>301-2</t>
  </si>
  <si>
    <t>189-20</t>
  </si>
  <si>
    <t>172-35</t>
  </si>
  <si>
    <t>173-26</t>
  </si>
  <si>
    <t>179-1</t>
  </si>
  <si>
    <t>268-5</t>
  </si>
  <si>
    <t>160-29</t>
  </si>
  <si>
    <t>157-27</t>
  </si>
  <si>
    <t>160-23</t>
  </si>
  <si>
    <t>260-1</t>
  </si>
  <si>
    <t>264-33</t>
  </si>
  <si>
    <t>34-12</t>
  </si>
  <si>
    <t>46-8</t>
  </si>
  <si>
    <t>296-37</t>
  </si>
  <si>
    <t>294-2</t>
  </si>
  <si>
    <t>46-12</t>
  </si>
  <si>
    <t>204-44</t>
  </si>
  <si>
    <t>184-3</t>
  </si>
  <si>
    <t>169-42</t>
  </si>
  <si>
    <t>116-31</t>
  </si>
  <si>
    <t>21-14</t>
  </si>
  <si>
    <t>30-29</t>
  </si>
  <si>
    <t>204-60</t>
  </si>
  <si>
    <t>131-4,8,7,12,21</t>
  </si>
  <si>
    <t>137-6,7,11,21</t>
  </si>
  <si>
    <t>138-1-7</t>
  </si>
  <si>
    <t>139-1,2,3,5,6,7,8</t>
  </si>
  <si>
    <t>140-1,2,3,5,6</t>
  </si>
  <si>
    <t>110-9,17,28,37,39,40</t>
  </si>
  <si>
    <t>103-4,2,6,8,9,11,13</t>
  </si>
  <si>
    <t>96-6,15,16,17</t>
  </si>
  <si>
    <t>90-2,3,9,12</t>
  </si>
  <si>
    <t>133-7,12,14,15,20,21</t>
  </si>
  <si>
    <t>139-8,9,19,25,34</t>
  </si>
  <si>
    <t>141-5,3</t>
  </si>
  <si>
    <t>177-1</t>
  </si>
  <si>
    <t>177-4</t>
  </si>
  <si>
    <t>177-8</t>
  </si>
  <si>
    <t>177-12</t>
  </si>
  <si>
    <t>177-11</t>
  </si>
  <si>
    <t>177-10</t>
  </si>
  <si>
    <t>177-14</t>
  </si>
  <si>
    <t>256-1,7</t>
  </si>
  <si>
    <t>258-1,4,8,24</t>
  </si>
  <si>
    <t>50-39</t>
  </si>
  <si>
    <t>195-22</t>
  </si>
  <si>
    <t>254-16</t>
  </si>
  <si>
    <t>254-15</t>
  </si>
  <si>
    <t>301-3</t>
  </si>
  <si>
    <t>301-4</t>
  </si>
  <si>
    <t>252-13</t>
  </si>
  <si>
    <t>252-12</t>
  </si>
  <si>
    <t>252-11</t>
  </si>
  <si>
    <t>154-6</t>
  </si>
  <si>
    <t>155-1,2,3,5</t>
  </si>
  <si>
    <t>59-5,6,10,8</t>
  </si>
  <si>
    <t>60-8,14,19</t>
  </si>
  <si>
    <t>61-1,3,4-6,8,10,11</t>
  </si>
  <si>
    <t>24-5,18,17</t>
  </si>
  <si>
    <t>36-1-11,29,30</t>
  </si>
  <si>
    <t>35-1-4,7,12,18,19</t>
  </si>
  <si>
    <t>70-1,2,3,4,5</t>
  </si>
  <si>
    <t>54-1-8,15,18,23,28</t>
  </si>
  <si>
    <t>258-29</t>
  </si>
  <si>
    <t>27-23</t>
  </si>
  <si>
    <t>180-21</t>
  </si>
  <si>
    <t>181-44</t>
  </si>
  <si>
    <t>28-10</t>
  </si>
  <si>
    <t>261-46</t>
  </si>
  <si>
    <t>272-25</t>
  </si>
  <si>
    <t>33-19</t>
  </si>
  <si>
    <t>183-22</t>
  </si>
  <si>
    <t>200-17</t>
  </si>
  <si>
    <t>199-20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</si>
  <si>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</si>
  <si>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 xml:space="preserve">Наименование участкового лесничества </t>
  </si>
  <si>
    <t>дороги, предназначенные для охраны лесов от пожаров, дороги противопожарного назначения</t>
  </si>
  <si>
    <t>Противопожарный разрыв</t>
  </si>
  <si>
    <t>минерализованная полоса</t>
  </si>
  <si>
    <t>места для отдыха и курения в лесу</t>
  </si>
  <si>
    <t>без деления</t>
  </si>
  <si>
    <t>кв.126/28; кв.127/37; кв.128/26.</t>
  </si>
  <si>
    <t>кв143/27 ; кв.144/26</t>
  </si>
  <si>
    <t>кв.6/17;кв.26/21;кв.57/28;кв.117/25/24;кв.111/28;кв.104/19;кв.97/20;кв.81/28; кв.85/26;кв.78/34.</t>
  </si>
  <si>
    <t>ООО "Увадрев-холдинг"</t>
  </si>
  <si>
    <t>кв.88/36;кв.81/16;кв.68/39;кв.248/32</t>
  </si>
  <si>
    <t>кв.48/32;кв.50/44</t>
  </si>
  <si>
    <t>кв.270/62;кв.208/40</t>
  </si>
  <si>
    <t>ООО "Лака-лес"</t>
  </si>
  <si>
    <t>кв.112/49;кв.225/34;кв.224/25;кв.216/18;кв.223/29.</t>
  </si>
  <si>
    <t>кв.86/34;кв.87/11;кв.98/21;кв.105/26.</t>
  </si>
  <si>
    <t>кв.143/21;кв.237/22;кв.54/40;кв.53/54;кв.138/27;кв.134/36;кв.136/24</t>
  </si>
  <si>
    <t>кв.184/3;кв.184/14;кв.182/10</t>
  </si>
  <si>
    <t>ООО "Ува-лес"</t>
  </si>
  <si>
    <t>кв.117/17;кв.116/31</t>
  </si>
  <si>
    <t>кв.170, выд.15</t>
  </si>
  <si>
    <t xml:space="preserve">ООО"Ува-лес" </t>
  </si>
  <si>
    <t>кв.284, выд.34</t>
  </si>
  <si>
    <t>кв.170, выд.33</t>
  </si>
  <si>
    <t>кв.80, выд.1</t>
  </si>
  <si>
    <t xml:space="preserve">ООО"Увадрев-холдинг" </t>
  </si>
  <si>
    <t>кв.60, выд.8,14,19</t>
  </si>
  <si>
    <t>ООО «Увадрев-холдинг»</t>
  </si>
  <si>
    <t>кв.61, выд.1,3,4-6,8,10,11,</t>
  </si>
  <si>
    <t>кв.24 выд.5,18,17</t>
  </si>
  <si>
    <t>кв.36 выд.1-11,29,30</t>
  </si>
  <si>
    <t>кв.35 выд.1-4,7,12,18,19</t>
  </si>
  <si>
    <t>кв.70 выд.1,2,3,4,5</t>
  </si>
  <si>
    <t>кв.54 выд.1-8,15,18,23,28</t>
  </si>
  <si>
    <t>кв.59 выд.5,6,10,8</t>
  </si>
  <si>
    <t>кв.137 выд.6,7,11,21,</t>
  </si>
  <si>
    <t>кв.139 выд.1-3,5-9.</t>
  </si>
  <si>
    <t>кв.140 выд.6,20</t>
  </si>
  <si>
    <t>кв.109 выд.1-6,8,9</t>
  </si>
  <si>
    <t>кв.142 выд.3,11,19</t>
  </si>
  <si>
    <t>кв.138 выд.1-7,10,9,19,24,26,20</t>
  </si>
  <si>
    <t>кв.146 выд.1,2,4-7,13</t>
  </si>
  <si>
    <t>кв.141 выд.3,5</t>
  </si>
  <si>
    <t>кв.147 выд.1,2,4,5,8</t>
  </si>
  <si>
    <t>кв.110 выд.1,2,4,6,7,8,9</t>
  </si>
  <si>
    <t>кв.111 выд.1-9</t>
  </si>
  <si>
    <t>кв.144 выд.5</t>
  </si>
  <si>
    <t>кв.133 выд.1-4.7</t>
  </si>
  <si>
    <t>кв.131 выд.1-4,8,12,21,9,7</t>
  </si>
  <si>
    <t>кв.148, выд.1-8</t>
  </si>
  <si>
    <t>кв.136 выд.3,7</t>
  </si>
  <si>
    <t xml:space="preserve">кв.134, выд.1,8,17,35,32 </t>
  </si>
  <si>
    <t xml:space="preserve">кв.135, выд.2-4,8,13 </t>
  </si>
  <si>
    <t>кв.140, выд.1,2,3</t>
  </si>
  <si>
    <t>кв.137, выд.6</t>
  </si>
  <si>
    <t>кв.110, выд.1,2,4,6,7,8,9</t>
  </si>
  <si>
    <t>кв.109, выд.1,2,3,4,5,6,9</t>
  </si>
  <si>
    <t>кв.102, выд 8,11,18</t>
  </si>
  <si>
    <t>кв.95, выд.8,6,9,7,13,3</t>
  </si>
  <si>
    <t>кв.136, выд.12,7,18,18</t>
  </si>
  <si>
    <t>кв.135, выд.2,5,7,8</t>
  </si>
  <si>
    <t>кв.134 выд.1-8</t>
  </si>
  <si>
    <t>кв. 46 выд.8,9,12</t>
  </si>
  <si>
    <t>кв. 34 выд.1,2,8</t>
  </si>
  <si>
    <t>кв. 34 выд.6,9,12</t>
  </si>
  <si>
    <t>кв. 46 выд.9,12</t>
  </si>
  <si>
    <t>кв. 296 выд. 24</t>
  </si>
  <si>
    <t>кв.304 выд.16</t>
  </si>
  <si>
    <t>кв.306 выд.2</t>
  </si>
  <si>
    <t>кв.306 выд.3</t>
  </si>
  <si>
    <t>кв.292 выд.22,35</t>
  </si>
  <si>
    <t>кв.254 выд.15,16,21</t>
  </si>
  <si>
    <t>кв.287 выд.6</t>
  </si>
  <si>
    <t>кв.296 выд.37</t>
  </si>
  <si>
    <t>кв.301 выд.2,3,4</t>
  </si>
  <si>
    <t>кв.252 выд.11,12,13</t>
  </si>
  <si>
    <t>кв.166 выд.25</t>
  </si>
  <si>
    <t>ООО " Ува-лес"</t>
  </si>
  <si>
    <t>кв.167 выд.1,8</t>
  </si>
  <si>
    <t>кв.179 выд.1,32</t>
  </si>
  <si>
    <t>кв.181 выд.1,21,22,35,36</t>
  </si>
  <si>
    <t>кв.182 выд.6</t>
  </si>
  <si>
    <t>кв.182 выд.15</t>
  </si>
  <si>
    <t>кв.182 выд.1</t>
  </si>
  <si>
    <t>кв.154 выд.6</t>
  </si>
  <si>
    <t>кв.155 выд.1,2,3,5</t>
  </si>
  <si>
    <t>кв.156 выд.1,2,4,5,7</t>
  </si>
  <si>
    <t>кв.157 выд.1,2,3,7,8,9,13,14,18,23,24,25,26,27,28,29,</t>
  </si>
  <si>
    <t>кв.160 выд.7,13,23</t>
  </si>
  <si>
    <t>кв.257 выд.1,2,3,4,5,6,7,8,10,11,12,13,30,33,34,42,43,44,45,</t>
  </si>
  <si>
    <t>кв.259 выд.1,2,3,4,6,7,8,16,32,40,41,42,43,47,49,50,51,52,53,57.</t>
  </si>
  <si>
    <t>кв.258 выд.1,2,3,7,14,22,23,28.</t>
  </si>
  <si>
    <t>кв.260 выд.1,2,3,4,6</t>
  </si>
  <si>
    <t>кв.262 выд.1</t>
  </si>
  <si>
    <t>кв.261 выд.1,2,3,4,7,9,17,23,28,30,41</t>
  </si>
  <si>
    <t>кв.272 выд.4,5,6,7</t>
  </si>
  <si>
    <t>кв.269 выд.1,19,20,22,24</t>
  </si>
  <si>
    <t>кв.172 выд.31</t>
  </si>
  <si>
    <t>кв.173 выд.40,43</t>
  </si>
  <si>
    <t>кв.117 выд.17</t>
  </si>
  <si>
    <t>кв.126 выд.16</t>
  </si>
  <si>
    <t>кв.172 выд.35</t>
  </si>
  <si>
    <t>кв.173 выд.26</t>
  </si>
  <si>
    <t>кв.179 выд.1</t>
  </si>
  <si>
    <t>кв.157 выд.27</t>
  </si>
  <si>
    <t>кв.260 выд.1</t>
  </si>
  <si>
    <t>кв.264 выд.33</t>
  </si>
  <si>
    <t>кв.268 выд.5</t>
  </si>
  <si>
    <t>кв.160 выд.29</t>
  </si>
  <si>
    <t>кв.38 выд.1</t>
  </si>
  <si>
    <t>кв.39 выд.12</t>
  </si>
  <si>
    <t>кв.44 выд.13</t>
  </si>
  <si>
    <t>кв.53 выд.2</t>
  </si>
  <si>
    <t>кв.55 выд.16</t>
  </si>
  <si>
    <t>кв.82 выд.21</t>
  </si>
  <si>
    <t>кв.84 выд.13</t>
  </si>
  <si>
    <t>кв.88 выд.35</t>
  </si>
  <si>
    <t>кв.93 выд.30</t>
  </si>
  <si>
    <t>кв.100 выд.28</t>
  </si>
  <si>
    <t>кв.106 выд.19</t>
  </si>
  <si>
    <t>кв.111 выд.1</t>
  </si>
  <si>
    <t>кв.113 выд.29</t>
  </si>
  <si>
    <t>кв.122 выд.18</t>
  </si>
  <si>
    <t>кв.131 выд.8</t>
  </si>
  <si>
    <t>кв.139 выд.10</t>
  </si>
  <si>
    <t>кв.153 выд.14</t>
  </si>
  <si>
    <t>кв.212 выд.15</t>
  </si>
  <si>
    <t>кв.225 выд.2</t>
  </si>
  <si>
    <t>кв.229 выд.6</t>
  </si>
  <si>
    <t>кв.234 выд.10</t>
  </si>
  <si>
    <t>кв.237 выд.18</t>
  </si>
  <si>
    <t>кв.242 выд.7</t>
  </si>
  <si>
    <t>кв.248 выд.15</t>
  </si>
  <si>
    <t>кв.19 выд.18</t>
  </si>
  <si>
    <t>кв.34 выд.12</t>
  </si>
  <si>
    <t>кв.295 выд.37</t>
  </si>
  <si>
    <t>шлагбаумы</t>
  </si>
  <si>
    <t>кв.46 выд.8</t>
  </si>
  <si>
    <t>Установка аншлагов</t>
  </si>
  <si>
    <t>кв.292 выд.35</t>
  </si>
  <si>
    <t>кв.294 выд.2</t>
  </si>
  <si>
    <t>кв.301 выд.2</t>
  </si>
  <si>
    <t>кв.296 выд.24</t>
  </si>
  <si>
    <t>кв.212 выд.5</t>
  </si>
  <si>
    <t>ООО      " Лака-лес"</t>
  </si>
  <si>
    <t>кв.204 выд.44</t>
  </si>
  <si>
    <t>кв.46 выд.12</t>
  </si>
  <si>
    <t>24-19</t>
  </si>
  <si>
    <t>38-24</t>
  </si>
  <si>
    <t>155-16</t>
  </si>
  <si>
    <t>66-22</t>
  </si>
  <si>
    <t>62-21</t>
  </si>
  <si>
    <t>37-35</t>
  </si>
  <si>
    <t>45-16</t>
  </si>
  <si>
    <t>138-1</t>
  </si>
  <si>
    <t>257-1,3,</t>
  </si>
  <si>
    <t>Арендатор</t>
  </si>
  <si>
    <t>Можгалес</t>
  </si>
  <si>
    <t>Лака-лес</t>
  </si>
  <si>
    <t>Увалес</t>
  </si>
  <si>
    <t>Сафиев</t>
  </si>
  <si>
    <t xml:space="preserve"> Увадрев-холдинг</t>
  </si>
  <si>
    <t>Увадрев-холдинг</t>
  </si>
  <si>
    <t>Лакалес</t>
  </si>
  <si>
    <t>179-32</t>
  </si>
  <si>
    <t>181-22</t>
  </si>
  <si>
    <t>157-2,3</t>
  </si>
  <si>
    <t>205-20,25,25,26,27</t>
  </si>
  <si>
    <t>210-19,22,25,23,24</t>
  </si>
  <si>
    <t>206-5,6,7,14,22,20,21,27,28,29</t>
  </si>
  <si>
    <t>158-25,27,29,30,31,32,33,35</t>
  </si>
  <si>
    <t>28-4,5,8</t>
  </si>
  <si>
    <t>40-1,2,4/4,15,14,16</t>
  </si>
  <si>
    <t>41-1,2,5,6</t>
  </si>
  <si>
    <t>87-2,1,3,4</t>
  </si>
  <si>
    <t>91-1,2,3,4,5,6,7</t>
  </si>
  <si>
    <t>92-1-7,9</t>
  </si>
  <si>
    <t>94-1,2,3,4</t>
  </si>
  <si>
    <t>95-1,2,3,13</t>
  </si>
  <si>
    <t>96-1,2,3,4,5,6</t>
  </si>
  <si>
    <t>109-1,2,3,4,5,6,7,8,9,10</t>
  </si>
  <si>
    <t>110-1,2,4,6,7,8,9,</t>
  </si>
  <si>
    <t>136-1,6,3,4,5</t>
  </si>
  <si>
    <t>142-1,2,3,4</t>
  </si>
  <si>
    <t>104-1,2,3,4,5,6,11,16</t>
  </si>
  <si>
    <t>181-1</t>
  </si>
  <si>
    <t>181-21</t>
  </si>
  <si>
    <t>208-27,29,31,33,36,20,21,22</t>
  </si>
  <si>
    <t>159-13,15,21,22,23</t>
  </si>
  <si>
    <t>50-29</t>
  </si>
  <si>
    <t>257-3,8,9,11</t>
  </si>
  <si>
    <t>174-4</t>
  </si>
  <si>
    <t>257-1,3</t>
  </si>
  <si>
    <t>287-3</t>
  </si>
  <si>
    <t>42-1,4,5</t>
  </si>
  <si>
    <t>85-1,2,3,4,5</t>
  </si>
  <si>
    <t>86-1,3,5,6,8</t>
  </si>
  <si>
    <t>93-1,3-6,11</t>
  </si>
  <si>
    <t>110-1,2,4,6,7,8,9</t>
  </si>
  <si>
    <t>136-1,6,34,5</t>
  </si>
  <si>
    <t>184-15</t>
  </si>
  <si>
    <t>184-16</t>
  </si>
  <si>
    <t>301-2,3,4</t>
  </si>
  <si>
    <t>252-11,12,13</t>
  </si>
  <si>
    <t>142-1,2,3</t>
  </si>
  <si>
    <t>146-1,2,4-8,14,7,19,37,3916,12,20,18,9</t>
  </si>
  <si>
    <t>147-1,2,4,8,5,9,10,15,19</t>
  </si>
  <si>
    <t>148-1-8,12,16,27</t>
  </si>
  <si>
    <t>150-1-7,13,18,19,23</t>
  </si>
  <si>
    <t>151-1-8,10,11,25,2629,31</t>
  </si>
  <si>
    <t>153-1-4,11,24,26,33,36,37</t>
  </si>
  <si>
    <t>170-33</t>
  </si>
  <si>
    <t>209-5,11,12,15,17,18,19,20,26,32</t>
  </si>
  <si>
    <t>201-2,5,6</t>
  </si>
  <si>
    <t>291-4</t>
  </si>
  <si>
    <t>300-8,9,10</t>
  </si>
  <si>
    <t>113-29</t>
  </si>
  <si>
    <t>111-1;113-29</t>
  </si>
  <si>
    <t>свободный квартал</t>
  </si>
  <si>
    <t>1.3 Oбъем и пообъектное распределение проектируемых мер в разрезе лесничеств с указанием квартала, выдела</t>
  </si>
  <si>
    <t>кв. 139 выд. 10</t>
  </si>
  <si>
    <t>кв. 46 выд. 8</t>
  </si>
  <si>
    <t>шлагбаумы, устройства преград, обеспечивающие ограничение пребывания граждан в лесах</t>
  </si>
  <si>
    <t>места профилактических контролируемых противопожарных выжиганий</t>
  </si>
  <si>
    <t>кв. 195 выд. 22</t>
  </si>
  <si>
    <t>Плановый подекадный объем 2024</t>
  </si>
  <si>
    <t>Плановый подекадный объем 2025</t>
  </si>
  <si>
    <t>Плановый подекадный объем 2026</t>
  </si>
  <si>
    <t>Плановый подекадный объем 2027</t>
  </si>
  <si>
    <t>Плановый подекадный объем 2028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</si>
  <si>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</si>
  <si>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</si>
  <si>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</si>
  <si>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</si>
  <si>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</si>
  <si>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</si>
  <si>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</si>
  <si>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</si>
  <si>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</si>
  <si>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</si>
  <si>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</si>
  <si>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Граховского лесничества </t>
  </si>
  <si>
    <t>Грахово</t>
  </si>
  <si>
    <t>Распределении площади лесов по классам природной пожарной опасности</t>
  </si>
  <si>
    <t>Неосторожное обращение с огнем в лесу местного населения, неконтролируемый сельскохозяйственный пал и природные явления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</si>
  <si>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</si>
  <si>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</si>
  <si>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</si>
  <si>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</si>
  <si>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</si>
  <si>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</si>
  <si>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</si>
  <si>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</si>
  <si>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</si>
  <si>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</si>
  <si>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</si>
  <si>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</si>
  <si>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</si>
  <si>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</si>
  <si>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Прокладка просек, противопожарных разрывов, устройство противопожарных минерализованных полос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</si>
  <si>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</si>
  <si>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</si>
  <si>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>лесные дороги, предназначенные для охраны лесов от пожаров</t>
  </si>
  <si>
    <t xml:space="preserve">2.1-2.14 Проектируемые меры противопожарного обустройства лесов с учетом затрат на их выполнение  </t>
  </si>
  <si>
    <t xml:space="preserve">2.16 Календарный план выполнения мер противопожарного обустройства лесов на территории Граховского лесничества </t>
  </si>
  <si>
    <t xml:space="preserve">Земель лесного фонда всего </t>
  </si>
  <si>
    <t>Продолжительность, дней</t>
  </si>
  <si>
    <t xml:space="preserve">Характеристика пожароопасного сезона </t>
  </si>
  <si>
    <t>Зона хвойно-широколиственных лесов. Район хвойно-широколиственных лесов европейской части Российской Федерации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</si>
  <si>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</si>
  <si>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*Средняя степень угрозы лесных пожаров,  потому что средний класс пожарной опасности 3, присутствуют хвойные молодняки, много населенных пунктов и лесов, примыкающих к населенным пунктам, что, в свою очередь, несет опасность для лесного фонда. В связи с тем, что минерализованные полосы  создаются, как по периметру населенных пунктов, так и  собственниками сельскохозяйственных земель, примыкающим к лесам, снижаются риски возникновения лесных пожаров.  Однако не все поля или земли сельскохозяйственного назначения  имеют на сегодняшний день собственников, что несет дополнительную угрозу.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</si>
  <si>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</si>
  <si>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</si>
  <si>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</si>
  <si>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</si>
  <si>
    <t>Создание лесных дорог, предназначенных для охраны лесов от пожаров</t>
  </si>
  <si>
    <t>Содержание лесных дорог, предназначенных для охраны лесов от пожаров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</si>
</sst>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1" fillId="0" borderId="0"/>
  </cellStyleXfs>
  <cellXfs count="19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2" borderId="0" xfId="2" applyFont="1" applyFill="1" applyBorder="1" applyAlignment="1">
      <alignment horizontal="left" vertical="center" wrapText="1"/>
    </xf>
    <xf numFmtId="0" fontId="8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9" fillId="3" borderId="1" xfId="0" applyFont="1" applyFill="1" applyBorder="1" applyAlignment="1">
      <alignment horizontal="center" vertical="center" wrapText="1"/>
    </xf>
    <xf numFmtId="0" fontId="13" fillId="0" borderId="0" xfId="0" applyFont="1"/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/>
    <xf numFmtId="0" fontId="0" fillId="0" borderId="0" xfId="0" applyBorder="1"/>
    <xf numFmtId="2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2" fontId="0" fillId="0" borderId="0" xfId="0" applyNumberFormat="1"/>
    <xf numFmtId="16" fontId="0" fillId="0" borderId="0" xfId="0" applyNumberFormat="1"/>
    <xf numFmtId="164" fontId="11" fillId="0" borderId="1" xfId="0" applyNumberFormat="1" applyFont="1" applyBorder="1" applyAlignment="1">
      <alignment horizontal="center" vertical="center" textRotation="90" wrapText="1"/>
    </xf>
    <xf numFmtId="49" fontId="0" fillId="0" borderId="0" xfId="0" applyNumberFormat="1"/>
    <xf numFmtId="165" fontId="0" fillId="0" borderId="0" xfId="0" applyNumberFormat="1"/>
    <xf numFmtId="165" fontId="11" fillId="0" borderId="1" xfId="0" applyNumberFormat="1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1" xfId="0" applyFont="1" applyBorder="1"/>
    <xf numFmtId="0" fontId="8" fillId="0" borderId="1" xfId="2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20" fillId="0" borderId="0" xfId="0" applyNumberFormat="1" applyFont="1"/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shrinkToFit="1"/>
    </xf>
    <xf numFmtId="1" fontId="21" fillId="0" borderId="1" xfId="0" applyNumberFormat="1" applyFont="1" applyFill="1" applyBorder="1" applyAlignment="1">
      <alignment horizontal="center" vertical="center" wrapText="1" shrinkToFit="1"/>
    </xf>
    <xf numFmtId="1" fontId="22" fillId="0" borderId="1" xfId="0" applyNumberFormat="1" applyFont="1" applyFill="1" applyBorder="1" applyAlignment="1">
      <alignment horizontal="center" vertical="center" wrapText="1" shrinkToFi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2" fillId="0" borderId="0" xfId="0" applyFont="1" applyFill="1"/>
    <xf numFmtId="1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2" fontId="10" fillId="0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49" fontId="10" fillId="0" borderId="1" xfId="0" applyNumberFormat="1" applyFont="1" applyBorder="1"/>
    <xf numFmtId="165" fontId="10" fillId="0" borderId="1" xfId="0" applyNumberFormat="1" applyFont="1" applyBorder="1"/>
    <xf numFmtId="1" fontId="1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0" fillId="0" borderId="0" xfId="0" applyFill="1"/>
    <xf numFmtId="0" fontId="10" fillId="5" borderId="1" xfId="0" applyFont="1" applyFill="1" applyBorder="1" applyAlignment="1">
      <alignment horizontal="center"/>
    </xf>
    <xf numFmtId="1" fontId="15" fillId="5" borderId="1" xfId="0" applyNumberFormat="1" applyFont="1" applyFill="1" applyBorder="1" applyAlignment="1">
      <alignment horizontal="center"/>
    </xf>
    <xf numFmtId="1" fontId="15" fillId="5" borderId="1" xfId="0" applyNumberFormat="1" applyFont="1" applyFill="1" applyBorder="1"/>
    <xf numFmtId="165" fontId="15" fillId="5" borderId="1" xfId="0" applyNumberFormat="1" applyFont="1" applyFill="1" applyBorder="1"/>
    <xf numFmtId="165" fontId="15" fillId="5" borderId="1" xfId="0" applyNumberFormat="1" applyFont="1" applyFill="1" applyBorder="1" applyAlignment="1">
      <alignment horizontal="center"/>
    </xf>
    <xf numFmtId="166" fontId="10" fillId="0" borderId="1" xfId="0" applyNumberFormat="1" applyFont="1" applyBorder="1"/>
    <xf numFmtId="0" fontId="10" fillId="0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9" fillId="3" borderId="0" xfId="0" applyFont="1" applyFill="1" applyAlignment="1">
      <alignment horizontal="left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4" fillId="4" borderId="1" xfId="2" applyFont="1" applyFill="1" applyBorder="1" applyAlignment="1">
      <alignment vertical="center" wrapText="1"/>
    </xf>
    <xf numFmtId="0" fontId="18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/>
    </xf>
    <xf numFmtId="4" fontId="17" fillId="3" borderId="1" xfId="1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25" fillId="0" borderId="0" xfId="0" applyNumberFormat="1" applyFont="1" applyBorder="1" applyAlignment="1">
      <alignment horizontal="left" vertical="center" wrapText="1"/>
    </xf>
    <xf numFmtId="0" fontId="4" fillId="4" borderId="9" xfId="2" applyFont="1" applyFill="1" applyBorder="1" applyAlignment="1">
      <alignment vertical="center" wrapText="1"/>
    </xf>
    <xf numFmtId="0" fontId="4" fillId="4" borderId="10" xfId="2" applyFont="1" applyFill="1" applyBorder="1" applyAlignment="1">
      <alignment vertical="center" wrapText="1"/>
    </xf>
    <xf numFmtId="0" fontId="4" fillId="4" borderId="11" xfId="2" applyFont="1" applyFill="1" applyBorder="1" applyAlignment="1">
      <alignment vertical="center" wrapText="1"/>
    </xf>
    <xf numFmtId="0" fontId="4" fillId="4" borderId="12" xfId="2" applyFont="1" applyFill="1" applyBorder="1" applyAlignment="1">
      <alignment vertical="center" wrapText="1"/>
    </xf>
    <xf numFmtId="0" fontId="4" fillId="4" borderId="13" xfId="2" applyFont="1" applyFill="1" applyBorder="1" applyAlignment="1">
      <alignment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0" xfId="2" applyFont="1" applyFill="1" applyBorder="1" applyAlignment="1">
      <alignment horizontal="left" vertical="center" wrapText="1"/>
    </xf>
    <xf numFmtId="0" fontId="4" fillId="2" borderId="11" xfId="2" applyFont="1" applyFill="1" applyBorder="1" applyAlignment="1">
      <alignment horizontal="left" vertical="center" wrapText="1"/>
    </xf>
    <xf numFmtId="0" fontId="4" fillId="0" borderId="14" xfId="3" applyFont="1" applyBorder="1" applyAlignment="1">
      <alignment horizontal="left" vertical="center" wrapText="1"/>
    </xf>
    <xf numFmtId="0" fontId="4" fillId="0" borderId="15" xfId="3" applyFont="1" applyBorder="1" applyAlignment="1">
      <alignment horizontal="left" vertical="center" wrapText="1"/>
    </xf>
    <xf numFmtId="0" fontId="4" fillId="2" borderId="9" xfId="2" applyFont="1" applyFill="1" applyBorder="1" applyAlignment="1">
      <alignment horizontal="left" vertical="center" wrapText="1"/>
    </xf>
    <xf numFmtId="0" fontId="4" fillId="2" borderId="15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horizontal="left" vertical="center" wrapText="1"/>
    </xf>
    <xf numFmtId="0" fontId="4" fillId="2" borderId="17" xfId="2" applyFont="1" applyFill="1" applyBorder="1" applyAlignment="1">
      <alignment horizontal="left" vertical="center" wrapText="1"/>
    </xf>
    <xf numFmtId="0" fontId="4" fillId="2" borderId="18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1" xfId="3"/>
    <cellStyle name="Обычный 12" xfId="4"/>
    <cellStyle name="Обычный 2 10" xfId="1"/>
    <cellStyle name="Обычный 2 2" xfId="2"/>
    <cellStyle name="Стиль 1" xfId="5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19" workbookViewId="0">
      <selection activeCell="H34" sqref="H34"/>
    </sheetView>
  </sheetViews>
  <sheetFormatPr defaultRowHeight="15" x14ac:dyDescent="0.25"/>
  <sheetData>
    <row r="2" spans="1:10" ht="18.75" x14ac:dyDescent="0.3">
      <c r="A2" s="125" t="s">
        <v>539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8.75" x14ac:dyDescent="0.3">
      <c r="A3" s="125" t="s">
        <v>540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10" ht="18.75" x14ac:dyDescent="0.3">
      <c r="A4" s="125" t="s">
        <v>541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ht="18.75" x14ac:dyDescent="0.3">
      <c r="A5" s="125" t="s">
        <v>542</v>
      </c>
      <c r="B5" s="125"/>
      <c r="C5" s="125"/>
      <c r="D5" s="125"/>
      <c r="E5" s="125"/>
      <c r="F5" s="125"/>
      <c r="G5" s="125"/>
      <c r="H5" s="125"/>
      <c r="I5" s="125"/>
      <c r="J5" s="125"/>
    </row>
    <row r="6" spans="1:10" ht="18.75" x14ac:dyDescent="0.3">
      <c r="A6" s="125" t="s">
        <v>543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10" ht="18.75" x14ac:dyDescent="0.3">
      <c r="A7" s="125" t="s">
        <v>544</v>
      </c>
      <c r="B7" s="125"/>
      <c r="C7" s="125"/>
      <c r="D7" s="125"/>
      <c r="E7" s="125"/>
      <c r="F7" s="125"/>
      <c r="G7" s="125"/>
      <c r="H7" s="125"/>
      <c r="I7" s="125"/>
      <c r="J7" s="125"/>
    </row>
    <row r="8" spans="1:10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</row>
    <row r="9" spans="1:10" ht="18.75" x14ac:dyDescent="0.3">
      <c r="A9" s="125"/>
      <c r="B9" s="125"/>
      <c r="C9" s="125"/>
      <c r="D9" s="125"/>
      <c r="E9" s="125"/>
      <c r="F9" s="125"/>
      <c r="G9" s="125"/>
      <c r="H9" s="125"/>
      <c r="I9" s="125"/>
      <c r="J9" s="125"/>
    </row>
    <row r="10" spans="1:10" ht="18.75" x14ac:dyDescent="0.3">
      <c r="A10" s="125"/>
      <c r="B10" s="125"/>
      <c r="C10" s="125"/>
      <c r="D10" s="125"/>
      <c r="E10" s="125"/>
      <c r="F10" s="125"/>
      <c r="G10" s="125"/>
      <c r="H10" s="125"/>
      <c r="I10" s="125"/>
      <c r="J10" s="125"/>
    </row>
    <row r="11" spans="1:10" ht="18.75" x14ac:dyDescent="0.3">
      <c r="A11" s="125"/>
      <c r="B11" s="125"/>
      <c r="C11" s="125"/>
      <c r="D11" s="125"/>
      <c r="E11" s="125"/>
      <c r="F11" s="125"/>
      <c r="G11" s="125"/>
      <c r="H11" s="125"/>
      <c r="I11" s="125"/>
      <c r="J11" s="125"/>
    </row>
    <row r="12" spans="1:10" ht="18.75" x14ac:dyDescent="0.3">
      <c r="A12" s="125"/>
      <c r="B12" s="125"/>
      <c r="C12" s="125"/>
      <c r="D12" s="125"/>
      <c r="E12" s="125"/>
      <c r="F12" s="125"/>
      <c r="G12" s="125"/>
      <c r="H12" s="125"/>
      <c r="I12" s="125"/>
      <c r="J12" s="125"/>
    </row>
    <row r="13" spans="1:10" ht="18.75" x14ac:dyDescent="0.3">
      <c r="A13" s="125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8.75" x14ac:dyDescent="0.25">
      <c r="A14" s="116"/>
      <c r="B14" s="116"/>
      <c r="C14" s="116"/>
      <c r="D14" s="116"/>
      <c r="E14" s="116"/>
      <c r="F14" s="116"/>
      <c r="G14" s="116"/>
      <c r="H14" s="116"/>
      <c r="I14" s="116"/>
      <c r="J14" s="116"/>
    </row>
    <row r="15" spans="1:10" ht="18.75" x14ac:dyDescent="0.25">
      <c r="A15" s="116"/>
      <c r="B15" s="116"/>
      <c r="C15" s="116"/>
      <c r="D15" s="116"/>
      <c r="E15" s="116"/>
      <c r="F15" s="116"/>
      <c r="G15" s="116"/>
      <c r="H15" s="116"/>
      <c r="I15" s="116"/>
      <c r="J15" s="116"/>
    </row>
    <row r="16" spans="1:10" ht="18.75" x14ac:dyDescent="0.25">
      <c r="A16" s="116"/>
      <c r="B16" s="116"/>
      <c r="C16" s="116"/>
      <c r="D16" s="116"/>
      <c r="E16" s="116"/>
      <c r="F16" s="116"/>
      <c r="G16" s="116"/>
      <c r="H16" s="116"/>
      <c r="I16" s="116"/>
      <c r="J16" s="116"/>
    </row>
    <row r="17" spans="1:10" ht="18.75" x14ac:dyDescent="0.25">
      <c r="A17" s="116"/>
      <c r="B17" s="116"/>
      <c r="C17" s="116"/>
      <c r="D17" s="116"/>
      <c r="E17" s="116"/>
      <c r="F17" s="116"/>
      <c r="G17" s="116"/>
      <c r="H17" s="116"/>
      <c r="I17" s="116"/>
      <c r="J17" s="116"/>
    </row>
    <row r="18" spans="1:10" ht="18.75" x14ac:dyDescent="0.25">
      <c r="A18" s="116"/>
      <c r="B18" s="116"/>
      <c r="C18" s="116"/>
      <c r="D18" s="116"/>
      <c r="E18" s="116"/>
      <c r="F18" s="116"/>
      <c r="G18" s="116"/>
      <c r="H18" s="116"/>
      <c r="I18" s="116"/>
      <c r="J18" s="116"/>
    </row>
    <row r="19" spans="1:10" ht="18.75" x14ac:dyDescent="0.25">
      <c r="A19" s="116"/>
      <c r="B19" s="116"/>
      <c r="C19" s="116"/>
      <c r="D19" s="116"/>
      <c r="E19" s="116"/>
      <c r="F19" s="116"/>
      <c r="G19" s="116"/>
      <c r="H19" s="116"/>
      <c r="I19" s="116"/>
      <c r="J19" s="116"/>
    </row>
    <row r="20" spans="1:10" ht="18.75" x14ac:dyDescent="0.25">
      <c r="A20" s="116"/>
      <c r="B20" s="116"/>
      <c r="C20" s="116"/>
      <c r="D20" s="116"/>
      <c r="E20" s="116"/>
      <c r="F20" s="116"/>
      <c r="G20" s="116"/>
      <c r="H20" s="116"/>
      <c r="I20" s="116"/>
      <c r="J20" s="116"/>
    </row>
    <row r="21" spans="1:10" ht="18.75" x14ac:dyDescent="0.25">
      <c r="A21" s="116"/>
      <c r="B21" s="116"/>
      <c r="C21" s="116"/>
      <c r="D21" s="116"/>
      <c r="E21" s="116"/>
      <c r="F21" s="116"/>
      <c r="G21" s="116"/>
      <c r="H21" s="116"/>
      <c r="I21" s="116"/>
      <c r="J21" s="116"/>
    </row>
    <row r="22" spans="1:10" ht="18.75" x14ac:dyDescent="0.25">
      <c r="A22" s="124" t="s">
        <v>545</v>
      </c>
      <c r="B22" s="124"/>
      <c r="C22" s="124"/>
      <c r="D22" s="124"/>
      <c r="E22" s="124"/>
      <c r="F22" s="124"/>
      <c r="G22" s="124"/>
      <c r="H22" s="124"/>
      <c r="I22" s="124"/>
      <c r="J22" s="124"/>
    </row>
    <row r="23" spans="1:10" ht="18.75" x14ac:dyDescent="0.25">
      <c r="A23" s="124" t="s">
        <v>546</v>
      </c>
      <c r="B23" s="124"/>
      <c r="C23" s="124"/>
      <c r="D23" s="124"/>
      <c r="E23" s="124"/>
      <c r="F23" s="124"/>
      <c r="G23" s="124"/>
      <c r="H23" s="124"/>
      <c r="I23" s="124"/>
      <c r="J23" s="124"/>
    </row>
    <row r="24" spans="1:10" ht="18.75" x14ac:dyDescent="0.25">
      <c r="A24" s="124" t="s">
        <v>550</v>
      </c>
      <c r="B24" s="124"/>
      <c r="C24" s="124"/>
      <c r="D24" s="124"/>
      <c r="E24" s="124"/>
      <c r="F24" s="124"/>
      <c r="G24" s="124"/>
      <c r="H24" s="124"/>
      <c r="I24" s="124"/>
      <c r="J24" s="124"/>
    </row>
    <row r="25" spans="1:10" ht="18.75" x14ac:dyDescent="0.25">
      <c r="A25" s="124" t="s">
        <v>547</v>
      </c>
      <c r="B25" s="124"/>
      <c r="C25" s="124"/>
      <c r="D25" s="124"/>
      <c r="E25" s="124"/>
      <c r="F25" s="124"/>
      <c r="G25" s="124"/>
      <c r="H25" s="124"/>
      <c r="I25" s="124"/>
      <c r="J25" s="124"/>
    </row>
    <row r="26" spans="1:10" ht="18.75" x14ac:dyDescent="0.25">
      <c r="A26" s="124" t="s">
        <v>548</v>
      </c>
      <c r="B26" s="124"/>
      <c r="C26" s="124"/>
      <c r="D26" s="124"/>
      <c r="E26" s="124"/>
      <c r="F26" s="124"/>
      <c r="G26" s="124"/>
      <c r="H26" s="124"/>
      <c r="I26" s="124"/>
      <c r="J26" s="124"/>
    </row>
    <row r="27" spans="1:10" ht="18.75" x14ac:dyDescent="0.25">
      <c r="A27" s="116"/>
      <c r="B27" s="116"/>
      <c r="C27" s="116"/>
      <c r="D27" s="116"/>
      <c r="E27" s="116"/>
      <c r="F27" s="116"/>
      <c r="G27" s="116"/>
      <c r="H27" s="116"/>
      <c r="I27" s="116"/>
      <c r="J27" s="116"/>
    </row>
    <row r="28" spans="1:10" ht="18.75" x14ac:dyDescent="0.25">
      <c r="A28" s="116"/>
      <c r="B28" s="116"/>
      <c r="C28" s="116"/>
      <c r="D28" s="116"/>
      <c r="E28" s="116"/>
      <c r="F28" s="116"/>
      <c r="G28" s="116"/>
      <c r="H28" s="116"/>
      <c r="I28" s="116"/>
      <c r="J28" s="116"/>
    </row>
    <row r="29" spans="1:10" ht="18.75" x14ac:dyDescent="0.25">
      <c r="A29" s="116"/>
      <c r="B29" s="116"/>
      <c r="C29" s="116"/>
      <c r="D29" s="116"/>
      <c r="E29" s="116"/>
      <c r="F29" s="116"/>
      <c r="G29" s="116"/>
      <c r="H29" s="116"/>
      <c r="I29" s="116"/>
      <c r="J29" s="116"/>
    </row>
    <row r="30" spans="1:10" ht="18.75" x14ac:dyDescent="0.25">
      <c r="A30" s="116"/>
      <c r="B30" s="116"/>
      <c r="C30" s="116"/>
      <c r="D30" s="116"/>
      <c r="E30" s="116"/>
      <c r="F30" s="116"/>
      <c r="G30" s="116"/>
      <c r="H30" s="116"/>
      <c r="I30" s="116"/>
      <c r="J30" s="116"/>
    </row>
    <row r="31" spans="1:10" ht="18.75" x14ac:dyDescent="0.25">
      <c r="A31" s="116"/>
      <c r="B31" s="116"/>
      <c r="C31" s="116"/>
      <c r="D31" s="116"/>
      <c r="E31" s="116"/>
      <c r="F31" s="116"/>
      <c r="G31" s="116"/>
      <c r="H31" s="116"/>
      <c r="I31" s="116"/>
      <c r="J31" s="116"/>
    </row>
    <row r="32" spans="1:10" ht="18.75" x14ac:dyDescent="0.25">
      <c r="A32" s="116"/>
      <c r="B32" s="116"/>
      <c r="C32" s="116"/>
      <c r="D32" s="116"/>
      <c r="E32" s="116"/>
      <c r="F32" s="116"/>
      <c r="G32" s="116"/>
      <c r="H32" s="116"/>
      <c r="I32" s="116"/>
      <c r="J32" s="116"/>
    </row>
    <row r="33" spans="1:10" ht="18.75" x14ac:dyDescent="0.25">
      <c r="A33" s="116"/>
      <c r="B33" s="116"/>
      <c r="C33" s="116"/>
      <c r="D33" s="116"/>
      <c r="E33" s="116"/>
      <c r="F33" s="116"/>
      <c r="G33" s="116"/>
      <c r="H33" s="116"/>
      <c r="I33" s="116"/>
      <c r="J33" s="116"/>
    </row>
    <row r="34" spans="1:10" ht="18.75" x14ac:dyDescent="0.25">
      <c r="A34" s="116"/>
      <c r="B34" s="116"/>
      <c r="C34" s="116"/>
      <c r="D34" s="116"/>
      <c r="E34" s="116"/>
      <c r="F34" s="116"/>
      <c r="G34" s="116"/>
      <c r="H34" s="116"/>
      <c r="I34" s="116"/>
      <c r="J34" s="116"/>
    </row>
    <row r="35" spans="1:10" ht="18.75" x14ac:dyDescent="0.25">
      <c r="A35" s="116"/>
      <c r="B35" s="116"/>
      <c r="C35" s="116"/>
      <c r="D35" s="116"/>
      <c r="E35" s="116"/>
      <c r="F35" s="116"/>
      <c r="G35" s="116"/>
      <c r="H35" s="116"/>
      <c r="I35" s="116"/>
      <c r="J35" s="116"/>
    </row>
    <row r="36" spans="1:10" ht="18.75" x14ac:dyDescent="0.25">
      <c r="A36" s="116"/>
      <c r="B36" s="116"/>
      <c r="C36" s="116"/>
      <c r="D36" s="116"/>
      <c r="E36" s="116"/>
      <c r="F36" s="116"/>
      <c r="G36" s="116"/>
      <c r="H36" s="116"/>
      <c r="I36" s="116"/>
      <c r="J36" s="116"/>
    </row>
    <row r="37" spans="1:10" ht="18.75" x14ac:dyDescent="0.25">
      <c r="A37" s="116"/>
      <c r="B37" s="116"/>
      <c r="C37" s="116"/>
      <c r="D37" s="116"/>
      <c r="E37" s="116"/>
      <c r="F37" s="116"/>
      <c r="G37" s="116"/>
      <c r="H37" s="116"/>
      <c r="I37" s="116"/>
      <c r="J37" s="116"/>
    </row>
    <row r="38" spans="1:10" ht="18.75" x14ac:dyDescent="0.25">
      <c r="A38" s="116"/>
      <c r="B38" s="116"/>
      <c r="C38" s="116"/>
      <c r="D38" s="116"/>
      <c r="E38" s="116"/>
      <c r="F38" s="116"/>
      <c r="G38" s="116"/>
      <c r="H38" s="116"/>
      <c r="I38" s="116"/>
      <c r="J38" s="116"/>
    </row>
    <row r="39" spans="1:10" ht="18.75" x14ac:dyDescent="0.25">
      <c r="A39" s="116"/>
      <c r="B39" s="116"/>
      <c r="C39" s="116"/>
      <c r="D39" s="116"/>
      <c r="E39" s="116"/>
      <c r="F39" s="116"/>
      <c r="G39" s="116"/>
      <c r="H39" s="116"/>
      <c r="I39" s="116"/>
      <c r="J39" s="116"/>
    </row>
    <row r="40" spans="1:10" ht="18.75" x14ac:dyDescent="0.25">
      <c r="A40" s="124" t="s">
        <v>551</v>
      </c>
      <c r="B40" s="124"/>
      <c r="C40" s="124"/>
      <c r="D40" s="124"/>
      <c r="E40" s="124"/>
      <c r="F40" s="124"/>
      <c r="G40" s="124"/>
      <c r="H40" s="124"/>
      <c r="I40" s="124"/>
      <c r="J40" s="124"/>
    </row>
    <row r="41" spans="1:10" ht="18.75" x14ac:dyDescent="0.25">
      <c r="A41" s="124" t="s">
        <v>549</v>
      </c>
      <c r="B41" s="124"/>
      <c r="C41" s="124"/>
      <c r="D41" s="124"/>
      <c r="E41" s="124"/>
      <c r="F41" s="124"/>
      <c r="G41" s="124"/>
      <c r="H41" s="124"/>
      <c r="I41" s="124"/>
      <c r="J41" s="124"/>
    </row>
    <row r="42" spans="1:10" ht="18.75" x14ac:dyDescent="0.25">
      <c r="A42" s="116"/>
      <c r="B42" s="116"/>
      <c r="C42" s="116"/>
      <c r="D42" s="116"/>
      <c r="E42" s="116"/>
      <c r="F42" s="116"/>
      <c r="G42" s="116"/>
      <c r="H42" s="116"/>
      <c r="I42" s="116"/>
      <c r="J42" s="116"/>
    </row>
    <row r="43" spans="1:10" ht="18.75" x14ac:dyDescent="0.3">
      <c r="A43" s="117"/>
      <c r="B43" s="118"/>
      <c r="C43" s="117"/>
      <c r="D43" s="117"/>
      <c r="E43" s="117"/>
      <c r="F43" s="117"/>
      <c r="G43" s="117"/>
      <c r="H43" s="117"/>
      <c r="I43" s="117"/>
      <c r="J43" s="117"/>
    </row>
  </sheetData>
  <mergeCells count="18">
    <mergeCell ref="A7:J7"/>
    <mergeCell ref="A2:J2"/>
    <mergeCell ref="A3:J3"/>
    <mergeCell ref="A4:J4"/>
    <mergeCell ref="A5:J5"/>
    <mergeCell ref="A6:J6"/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O111"/>
  <sheetViews>
    <sheetView topLeftCell="B22" zoomScale="60" zoomScaleNormal="60" workbookViewId="0">
      <selection activeCell="B36" sqref="B36:B55"/>
    </sheetView>
  </sheetViews>
  <sheetFormatPr defaultRowHeight="15" x14ac:dyDescent="0.25"/>
  <cols>
    <col min="1" max="1" width="6.42578125" hidden="1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</cols>
  <sheetData>
    <row r="2" spans="1:41" ht="15.75" x14ac:dyDescent="0.25">
      <c r="A2" s="3"/>
      <c r="B2" s="41"/>
      <c r="C2" s="4"/>
      <c r="D2" s="5"/>
      <c r="E2" s="6"/>
      <c r="F2" s="7"/>
      <c r="G2" s="7"/>
      <c r="H2" s="7"/>
      <c r="I2" s="7"/>
      <c r="J2" s="7"/>
      <c r="K2" s="7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36.75" customHeight="1" x14ac:dyDescent="0.25">
      <c r="A3" s="3"/>
      <c r="B3" s="168" t="s">
        <v>573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</row>
    <row r="4" spans="1:41" ht="15.75" x14ac:dyDescent="0.25">
      <c r="A4" s="3"/>
      <c r="B4" s="4"/>
      <c r="C4" s="4"/>
      <c r="D4" s="5"/>
      <c r="E4" s="6"/>
      <c r="F4" s="7"/>
      <c r="G4" s="7"/>
      <c r="H4" s="7"/>
      <c r="I4" s="7"/>
      <c r="J4" s="7"/>
      <c r="K4" s="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43" customFormat="1" ht="20.25" x14ac:dyDescent="0.25">
      <c r="A5" s="170" t="s">
        <v>25</v>
      </c>
      <c r="B5" s="166" t="s">
        <v>122</v>
      </c>
      <c r="C5" s="166"/>
      <c r="D5" s="166" t="s">
        <v>24</v>
      </c>
      <c r="E5" s="173" t="s">
        <v>123</v>
      </c>
      <c r="F5" s="174" t="s">
        <v>534</v>
      </c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</row>
    <row r="6" spans="1:41" s="43" customFormat="1" ht="18.75" x14ac:dyDescent="0.25">
      <c r="A6" s="171"/>
      <c r="B6" s="166"/>
      <c r="C6" s="166"/>
      <c r="D6" s="166"/>
      <c r="E6" s="173"/>
      <c r="F6" s="175" t="s">
        <v>124</v>
      </c>
      <c r="G6" s="175"/>
      <c r="H6" s="175"/>
      <c r="I6" s="175" t="s">
        <v>125</v>
      </c>
      <c r="J6" s="175"/>
      <c r="K6" s="175"/>
      <c r="L6" s="175" t="s">
        <v>126</v>
      </c>
      <c r="M6" s="175"/>
      <c r="N6" s="175"/>
      <c r="O6" s="175" t="s">
        <v>127</v>
      </c>
      <c r="P6" s="175"/>
      <c r="Q6" s="175"/>
      <c r="R6" s="175" t="s">
        <v>128</v>
      </c>
      <c r="S6" s="175"/>
      <c r="T6" s="175"/>
      <c r="U6" s="175" t="s">
        <v>129</v>
      </c>
      <c r="V6" s="175"/>
      <c r="W6" s="175"/>
      <c r="X6" s="175" t="s">
        <v>130</v>
      </c>
      <c r="Y6" s="175"/>
      <c r="Z6" s="175"/>
      <c r="AA6" s="175" t="s">
        <v>131</v>
      </c>
      <c r="AB6" s="175"/>
      <c r="AC6" s="175"/>
      <c r="AD6" s="175" t="s">
        <v>132</v>
      </c>
      <c r="AE6" s="175"/>
      <c r="AF6" s="175"/>
      <c r="AG6" s="175" t="s">
        <v>133</v>
      </c>
      <c r="AH6" s="175"/>
      <c r="AI6" s="175"/>
      <c r="AJ6" s="175" t="s">
        <v>134</v>
      </c>
      <c r="AK6" s="175"/>
      <c r="AL6" s="175"/>
      <c r="AM6" s="175" t="s">
        <v>135</v>
      </c>
      <c r="AN6" s="175"/>
      <c r="AO6" s="175"/>
    </row>
    <row r="7" spans="1:41" s="43" customFormat="1" ht="31.5" x14ac:dyDescent="0.25">
      <c r="A7" s="171"/>
      <c r="B7" s="166"/>
      <c r="C7" s="166"/>
      <c r="D7" s="166"/>
      <c r="E7" s="173"/>
      <c r="F7" s="50" t="s">
        <v>136</v>
      </c>
      <c r="G7" s="50" t="s">
        <v>137</v>
      </c>
      <c r="H7" s="50" t="s">
        <v>138</v>
      </c>
      <c r="I7" s="50" t="s">
        <v>136</v>
      </c>
      <c r="J7" s="50" t="s">
        <v>137</v>
      </c>
      <c r="K7" s="50" t="s">
        <v>138</v>
      </c>
      <c r="L7" s="50" t="s">
        <v>136</v>
      </c>
      <c r="M7" s="50" t="s">
        <v>137</v>
      </c>
      <c r="N7" s="50" t="s">
        <v>138</v>
      </c>
      <c r="O7" s="50" t="s">
        <v>136</v>
      </c>
      <c r="P7" s="50" t="s">
        <v>137</v>
      </c>
      <c r="Q7" s="50" t="s">
        <v>138</v>
      </c>
      <c r="R7" s="50" t="s">
        <v>136</v>
      </c>
      <c r="S7" s="50" t="s">
        <v>137</v>
      </c>
      <c r="T7" s="50" t="s">
        <v>138</v>
      </c>
      <c r="U7" s="50" t="s">
        <v>136</v>
      </c>
      <c r="V7" s="50" t="s">
        <v>137</v>
      </c>
      <c r="W7" s="50" t="s">
        <v>138</v>
      </c>
      <c r="X7" s="50" t="s">
        <v>136</v>
      </c>
      <c r="Y7" s="50" t="s">
        <v>137</v>
      </c>
      <c r="Z7" s="50" t="s">
        <v>138</v>
      </c>
      <c r="AA7" s="50" t="s">
        <v>136</v>
      </c>
      <c r="AB7" s="50" t="s">
        <v>137</v>
      </c>
      <c r="AC7" s="50" t="s">
        <v>138</v>
      </c>
      <c r="AD7" s="50" t="s">
        <v>136</v>
      </c>
      <c r="AE7" s="50" t="s">
        <v>137</v>
      </c>
      <c r="AF7" s="50" t="s">
        <v>138</v>
      </c>
      <c r="AG7" s="50" t="s">
        <v>136</v>
      </c>
      <c r="AH7" s="50" t="s">
        <v>137</v>
      </c>
      <c r="AI7" s="50" t="s">
        <v>138</v>
      </c>
      <c r="AJ7" s="50" t="s">
        <v>136</v>
      </c>
      <c r="AK7" s="50" t="s">
        <v>137</v>
      </c>
      <c r="AL7" s="50" t="s">
        <v>138</v>
      </c>
      <c r="AM7" s="50" t="s">
        <v>136</v>
      </c>
      <c r="AN7" s="50" t="s">
        <v>137</v>
      </c>
      <c r="AO7" s="50" t="s">
        <v>138</v>
      </c>
    </row>
    <row r="8" spans="1:41" s="43" customFormat="1" ht="15.75" x14ac:dyDescent="0.25">
      <c r="A8" s="172"/>
      <c r="B8" s="166">
        <v>1</v>
      </c>
      <c r="C8" s="166"/>
      <c r="D8" s="42">
        <v>2</v>
      </c>
      <c r="E8" s="51">
        <v>3</v>
      </c>
      <c r="F8" s="167">
        <v>4</v>
      </c>
      <c r="G8" s="167"/>
      <c r="H8" s="167"/>
      <c r="I8" s="167">
        <v>5</v>
      </c>
      <c r="J8" s="167"/>
      <c r="K8" s="167"/>
      <c r="L8" s="167">
        <v>6</v>
      </c>
      <c r="M8" s="167"/>
      <c r="N8" s="167"/>
      <c r="O8" s="167">
        <v>7</v>
      </c>
      <c r="P8" s="167"/>
      <c r="Q8" s="167"/>
      <c r="R8" s="167">
        <v>8</v>
      </c>
      <c r="S8" s="167"/>
      <c r="T8" s="167"/>
      <c r="U8" s="167">
        <v>9</v>
      </c>
      <c r="V8" s="167"/>
      <c r="W8" s="167"/>
      <c r="X8" s="167">
        <v>10</v>
      </c>
      <c r="Y8" s="167"/>
      <c r="Z8" s="167"/>
      <c r="AA8" s="167">
        <v>11</v>
      </c>
      <c r="AB8" s="167"/>
      <c r="AC8" s="167"/>
      <c r="AD8" s="167">
        <v>12</v>
      </c>
      <c r="AE8" s="167"/>
      <c r="AF8" s="167"/>
      <c r="AG8" s="167">
        <v>13</v>
      </c>
      <c r="AH8" s="167"/>
      <c r="AI8" s="167"/>
      <c r="AJ8" s="167">
        <v>14</v>
      </c>
      <c r="AK8" s="167"/>
      <c r="AL8" s="167"/>
      <c r="AM8" s="167">
        <v>15</v>
      </c>
      <c r="AN8" s="167"/>
      <c r="AO8" s="167"/>
    </row>
    <row r="9" spans="1:41" ht="16.5" thickBot="1" x14ac:dyDescent="0.3">
      <c r="A9" s="44"/>
      <c r="B9" s="165" t="s">
        <v>139</v>
      </c>
      <c r="C9" s="165"/>
      <c r="D9" s="52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ht="15.75" customHeight="1" x14ac:dyDescent="0.25">
      <c r="A10" s="163">
        <v>1</v>
      </c>
      <c r="B10" s="181" t="s">
        <v>584</v>
      </c>
      <c r="C10" s="45" t="s">
        <v>140</v>
      </c>
      <c r="D10" s="176" t="s">
        <v>17</v>
      </c>
      <c r="E10" s="46">
        <f>SUM(E11:E14)</f>
        <v>0.1</v>
      </c>
      <c r="F10" s="46">
        <f t="shared" ref="F10:AO10" si="0">SUM(F11:F14)</f>
        <v>0</v>
      </c>
      <c r="G10" s="46">
        <f t="shared" si="0"/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  <c r="U10" s="46">
        <f t="shared" si="0"/>
        <v>0</v>
      </c>
      <c r="V10" s="46">
        <f t="shared" si="0"/>
        <v>0</v>
      </c>
      <c r="W10" s="46">
        <f t="shared" si="0"/>
        <v>0</v>
      </c>
      <c r="X10" s="46">
        <f t="shared" si="0"/>
        <v>0.1</v>
      </c>
      <c r="Y10" s="46">
        <f t="shared" si="0"/>
        <v>0.1</v>
      </c>
      <c r="Z10" s="46">
        <f t="shared" si="0"/>
        <v>0.1</v>
      </c>
      <c r="AA10" s="46">
        <f t="shared" si="0"/>
        <v>0.1</v>
      </c>
      <c r="AB10" s="46">
        <f t="shared" si="0"/>
        <v>0.1</v>
      </c>
      <c r="AC10" s="46">
        <f t="shared" si="0"/>
        <v>0.1</v>
      </c>
      <c r="AD10" s="46">
        <f t="shared" si="0"/>
        <v>0.1</v>
      </c>
      <c r="AE10" s="46">
        <f t="shared" si="0"/>
        <v>0.1</v>
      </c>
      <c r="AF10" s="46">
        <f t="shared" si="0"/>
        <v>0.1</v>
      </c>
      <c r="AG10" s="46">
        <f t="shared" si="0"/>
        <v>0.1</v>
      </c>
      <c r="AH10" s="46">
        <f t="shared" si="0"/>
        <v>0.1</v>
      </c>
      <c r="AI10" s="46">
        <f t="shared" si="0"/>
        <v>0.1</v>
      </c>
      <c r="AJ10" s="46">
        <f t="shared" si="0"/>
        <v>0.1</v>
      </c>
      <c r="AK10" s="46">
        <f t="shared" si="0"/>
        <v>0.1</v>
      </c>
      <c r="AL10" s="46">
        <f t="shared" si="0"/>
        <v>0.1</v>
      </c>
      <c r="AM10" s="46">
        <f t="shared" si="0"/>
        <v>0.1</v>
      </c>
      <c r="AN10" s="46">
        <f t="shared" si="0"/>
        <v>0.1</v>
      </c>
      <c r="AO10" s="46">
        <f t="shared" si="0"/>
        <v>0.1</v>
      </c>
    </row>
    <row r="11" spans="1:41" ht="32.25" customHeight="1" x14ac:dyDescent="0.25">
      <c r="A11" s="163"/>
      <c r="B11" s="182"/>
      <c r="C11" s="45" t="s">
        <v>141</v>
      </c>
      <c r="D11" s="17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23.25" customHeight="1" x14ac:dyDescent="0.25">
      <c r="A12" s="163"/>
      <c r="B12" s="182"/>
      <c r="C12" s="45" t="s">
        <v>142</v>
      </c>
      <c r="D12" s="176"/>
      <c r="E12" s="4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</row>
    <row r="13" spans="1:41" ht="19.5" customHeight="1" x14ac:dyDescent="0.25">
      <c r="A13" s="163"/>
      <c r="B13" s="182"/>
      <c r="C13" s="45" t="s">
        <v>143</v>
      </c>
      <c r="D13" s="176"/>
      <c r="E13" s="46">
        <v>0.1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>
        <v>0.1</v>
      </c>
      <c r="Y13" s="47">
        <v>0.1</v>
      </c>
      <c r="Z13" s="47">
        <v>0.1</v>
      </c>
      <c r="AA13" s="47">
        <v>0.1</v>
      </c>
      <c r="AB13" s="47">
        <v>0.1</v>
      </c>
      <c r="AC13" s="47">
        <v>0.1</v>
      </c>
      <c r="AD13" s="47">
        <v>0.1</v>
      </c>
      <c r="AE13" s="47">
        <v>0.1</v>
      </c>
      <c r="AF13" s="47">
        <v>0.1</v>
      </c>
      <c r="AG13" s="47">
        <v>0.1</v>
      </c>
      <c r="AH13" s="47">
        <v>0.1</v>
      </c>
      <c r="AI13" s="47">
        <v>0.1</v>
      </c>
      <c r="AJ13" s="47">
        <v>0.1</v>
      </c>
      <c r="AK13" s="47">
        <v>0.1</v>
      </c>
      <c r="AL13" s="47">
        <v>0.1</v>
      </c>
      <c r="AM13" s="47">
        <v>0.1</v>
      </c>
      <c r="AN13" s="47">
        <v>0.1</v>
      </c>
      <c r="AO13" s="47">
        <v>0.1</v>
      </c>
    </row>
    <row r="14" spans="1:41" ht="18.75" customHeight="1" thickBot="1" x14ac:dyDescent="0.3">
      <c r="A14" s="163"/>
      <c r="B14" s="183"/>
      <c r="C14" s="45" t="s">
        <v>144</v>
      </c>
      <c r="D14" s="176"/>
      <c r="E14" s="4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</row>
    <row r="15" spans="1:41" ht="15.75" customHeight="1" x14ac:dyDescent="0.25">
      <c r="A15" s="163">
        <v>2</v>
      </c>
      <c r="B15" s="181" t="s">
        <v>585</v>
      </c>
      <c r="C15" s="45" t="s">
        <v>140</v>
      </c>
      <c r="D15" s="176" t="s">
        <v>17</v>
      </c>
      <c r="E15" s="55">
        <f>E16+E18</f>
        <v>7.4</v>
      </c>
      <c r="F15" s="55">
        <f t="shared" ref="F15:AO15" si="1">F16+F18</f>
        <v>0</v>
      </c>
      <c r="G15" s="55">
        <f t="shared" si="1"/>
        <v>0</v>
      </c>
      <c r="H15" s="55">
        <f t="shared" si="1"/>
        <v>0</v>
      </c>
      <c r="I15" s="55">
        <f t="shared" si="1"/>
        <v>0</v>
      </c>
      <c r="J15" s="55">
        <f t="shared" si="1"/>
        <v>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5">
        <f t="shared" si="1"/>
        <v>0</v>
      </c>
      <c r="O15" s="55">
        <f t="shared" si="1"/>
        <v>0</v>
      </c>
      <c r="P15" s="55">
        <f t="shared" si="1"/>
        <v>0</v>
      </c>
      <c r="Q15" s="55">
        <f t="shared" si="1"/>
        <v>0</v>
      </c>
      <c r="R15" s="55">
        <f t="shared" si="1"/>
        <v>0</v>
      </c>
      <c r="S15" s="55">
        <f t="shared" si="1"/>
        <v>0</v>
      </c>
      <c r="T15" s="55">
        <f t="shared" si="1"/>
        <v>0</v>
      </c>
      <c r="U15" s="55">
        <f t="shared" si="1"/>
        <v>0</v>
      </c>
      <c r="V15" s="55">
        <f t="shared" si="1"/>
        <v>0</v>
      </c>
      <c r="W15" s="55">
        <f t="shared" si="1"/>
        <v>0</v>
      </c>
      <c r="X15" s="55">
        <f t="shared" si="1"/>
        <v>0</v>
      </c>
      <c r="Y15" s="55">
        <f t="shared" si="1"/>
        <v>7.4</v>
      </c>
      <c r="Z15" s="55">
        <f t="shared" si="1"/>
        <v>7.4</v>
      </c>
      <c r="AA15" s="55">
        <f t="shared" si="1"/>
        <v>7.4</v>
      </c>
      <c r="AB15" s="55">
        <f t="shared" si="1"/>
        <v>7.4</v>
      </c>
      <c r="AC15" s="55">
        <f t="shared" si="1"/>
        <v>7.4</v>
      </c>
      <c r="AD15" s="55">
        <f t="shared" si="1"/>
        <v>7.4</v>
      </c>
      <c r="AE15" s="55">
        <f t="shared" si="1"/>
        <v>7.4</v>
      </c>
      <c r="AF15" s="55">
        <f t="shared" si="1"/>
        <v>7.4</v>
      </c>
      <c r="AG15" s="55">
        <f t="shared" si="1"/>
        <v>7.4</v>
      </c>
      <c r="AH15" s="55">
        <f t="shared" si="1"/>
        <v>7.4</v>
      </c>
      <c r="AI15" s="55">
        <f t="shared" si="1"/>
        <v>7.4</v>
      </c>
      <c r="AJ15" s="55">
        <f t="shared" si="1"/>
        <v>7.4</v>
      </c>
      <c r="AK15" s="55">
        <f t="shared" si="1"/>
        <v>7.4</v>
      </c>
      <c r="AL15" s="55">
        <f t="shared" si="1"/>
        <v>7.4</v>
      </c>
      <c r="AM15" s="55">
        <f t="shared" si="1"/>
        <v>7.4</v>
      </c>
      <c r="AN15" s="55">
        <f t="shared" si="1"/>
        <v>7.4</v>
      </c>
      <c r="AO15" s="55">
        <f t="shared" si="1"/>
        <v>7.4</v>
      </c>
    </row>
    <row r="16" spans="1:41" ht="28.5" customHeight="1" x14ac:dyDescent="0.25">
      <c r="A16" s="163"/>
      <c r="B16" s="182"/>
      <c r="C16" s="45" t="s">
        <v>141</v>
      </c>
      <c r="D16" s="176"/>
      <c r="E16" s="46">
        <v>0.5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>
        <v>0.5</v>
      </c>
      <c r="Z16" s="47">
        <v>0.5</v>
      </c>
      <c r="AA16" s="47">
        <v>0.5</v>
      </c>
      <c r="AB16" s="47">
        <v>0.5</v>
      </c>
      <c r="AC16" s="47">
        <v>0.5</v>
      </c>
      <c r="AD16" s="47">
        <v>0.5</v>
      </c>
      <c r="AE16" s="47">
        <v>0.5</v>
      </c>
      <c r="AF16" s="47">
        <v>0.5</v>
      </c>
      <c r="AG16" s="47">
        <v>0.5</v>
      </c>
      <c r="AH16" s="47">
        <v>0.5</v>
      </c>
      <c r="AI16" s="47">
        <v>0.5</v>
      </c>
      <c r="AJ16" s="47">
        <v>0.5</v>
      </c>
      <c r="AK16" s="47">
        <v>0.5</v>
      </c>
      <c r="AL16" s="47">
        <v>0.5</v>
      </c>
      <c r="AM16" s="47">
        <v>0.5</v>
      </c>
      <c r="AN16" s="47">
        <v>0.5</v>
      </c>
      <c r="AO16" s="47">
        <v>0.5</v>
      </c>
    </row>
    <row r="17" spans="1:41" ht="24" customHeight="1" x14ac:dyDescent="0.25">
      <c r="A17" s="163"/>
      <c r="B17" s="182"/>
      <c r="C17" s="45" t="s">
        <v>142</v>
      </c>
      <c r="D17" s="176"/>
      <c r="E17" s="4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1:41" ht="23.25" customHeight="1" x14ac:dyDescent="0.25">
      <c r="A18" s="163"/>
      <c r="B18" s="182"/>
      <c r="C18" s="45" t="s">
        <v>143</v>
      </c>
      <c r="D18" s="176"/>
      <c r="E18" s="46">
        <v>6.9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>
        <v>6.9</v>
      </c>
      <c r="Z18" s="47">
        <v>6.9</v>
      </c>
      <c r="AA18" s="47">
        <v>6.9</v>
      </c>
      <c r="AB18" s="47">
        <v>6.9</v>
      </c>
      <c r="AC18" s="47">
        <v>6.9</v>
      </c>
      <c r="AD18" s="47">
        <v>6.9</v>
      </c>
      <c r="AE18" s="47">
        <v>6.9</v>
      </c>
      <c r="AF18" s="47">
        <v>6.9</v>
      </c>
      <c r="AG18" s="47">
        <v>6.9</v>
      </c>
      <c r="AH18" s="47">
        <v>6.9</v>
      </c>
      <c r="AI18" s="47">
        <v>6.9</v>
      </c>
      <c r="AJ18" s="47">
        <v>6.9</v>
      </c>
      <c r="AK18" s="47">
        <v>6.9</v>
      </c>
      <c r="AL18" s="47">
        <v>6.9</v>
      </c>
      <c r="AM18" s="47">
        <v>6.9</v>
      </c>
      <c r="AN18" s="47">
        <v>6.9</v>
      </c>
      <c r="AO18" s="47">
        <v>6.9</v>
      </c>
    </row>
    <row r="19" spans="1:41" ht="25.5" customHeight="1" thickBot="1" x14ac:dyDescent="0.3">
      <c r="A19" s="163"/>
      <c r="B19" s="183"/>
      <c r="C19" s="45" t="s">
        <v>144</v>
      </c>
      <c r="D19" s="176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</row>
    <row r="20" spans="1:41" ht="15.75" customHeight="1" x14ac:dyDescent="0.25">
      <c r="A20" s="44"/>
      <c r="B20" s="184" t="s">
        <v>145</v>
      </c>
      <c r="C20" s="45" t="s">
        <v>140</v>
      </c>
      <c r="D20" s="177" t="s">
        <v>17</v>
      </c>
      <c r="E20" s="55">
        <f>E21+E23</f>
        <v>18.2</v>
      </c>
      <c r="F20" s="55">
        <f t="shared" ref="F20:AO20" si="2">F21+F23</f>
        <v>0</v>
      </c>
      <c r="G20" s="55">
        <f t="shared" si="2"/>
        <v>0</v>
      </c>
      <c r="H20" s="55">
        <f t="shared" si="2"/>
        <v>0</v>
      </c>
      <c r="I20" s="55">
        <f t="shared" si="2"/>
        <v>0</v>
      </c>
      <c r="J20" s="55">
        <f t="shared" si="2"/>
        <v>0</v>
      </c>
      <c r="K20" s="55">
        <f t="shared" si="2"/>
        <v>0</v>
      </c>
      <c r="L20" s="55">
        <f t="shared" si="2"/>
        <v>0</v>
      </c>
      <c r="M20" s="55">
        <f t="shared" si="2"/>
        <v>0</v>
      </c>
      <c r="N20" s="55">
        <f t="shared" si="2"/>
        <v>0</v>
      </c>
      <c r="O20" s="55">
        <f t="shared" si="2"/>
        <v>0</v>
      </c>
      <c r="P20" s="55">
        <f t="shared" si="2"/>
        <v>0</v>
      </c>
      <c r="Q20" s="55">
        <f t="shared" si="2"/>
        <v>0</v>
      </c>
      <c r="R20" s="55">
        <f t="shared" si="2"/>
        <v>0</v>
      </c>
      <c r="S20" s="55">
        <f t="shared" si="2"/>
        <v>18.2</v>
      </c>
      <c r="T20" s="55">
        <f t="shared" si="2"/>
        <v>18.2</v>
      </c>
      <c r="U20" s="55">
        <f t="shared" si="2"/>
        <v>18.2</v>
      </c>
      <c r="V20" s="55">
        <f t="shared" si="2"/>
        <v>18.2</v>
      </c>
      <c r="W20" s="55">
        <f t="shared" si="2"/>
        <v>18.2</v>
      </c>
      <c r="X20" s="55">
        <f t="shared" si="2"/>
        <v>18.2</v>
      </c>
      <c r="Y20" s="55">
        <f t="shared" si="2"/>
        <v>18.2</v>
      </c>
      <c r="Z20" s="55">
        <f t="shared" si="2"/>
        <v>18.2</v>
      </c>
      <c r="AA20" s="55">
        <f t="shared" si="2"/>
        <v>18.2</v>
      </c>
      <c r="AB20" s="55">
        <f t="shared" si="2"/>
        <v>18.2</v>
      </c>
      <c r="AC20" s="55">
        <f t="shared" si="2"/>
        <v>18.2</v>
      </c>
      <c r="AD20" s="55">
        <f t="shared" si="2"/>
        <v>18.2</v>
      </c>
      <c r="AE20" s="55">
        <f t="shared" si="2"/>
        <v>18.2</v>
      </c>
      <c r="AF20" s="55">
        <f t="shared" si="2"/>
        <v>18.2</v>
      </c>
      <c r="AG20" s="55">
        <f t="shared" si="2"/>
        <v>18.2</v>
      </c>
      <c r="AH20" s="55">
        <f t="shared" si="2"/>
        <v>18.2</v>
      </c>
      <c r="AI20" s="55">
        <f t="shared" si="2"/>
        <v>18.2</v>
      </c>
      <c r="AJ20" s="55">
        <f t="shared" si="2"/>
        <v>18.2</v>
      </c>
      <c r="AK20" s="55">
        <f t="shared" si="2"/>
        <v>18.2</v>
      </c>
      <c r="AL20" s="55">
        <f t="shared" si="2"/>
        <v>18.2</v>
      </c>
      <c r="AM20" s="55">
        <f t="shared" si="2"/>
        <v>18.2</v>
      </c>
      <c r="AN20" s="55">
        <f t="shared" si="2"/>
        <v>18.2</v>
      </c>
      <c r="AO20" s="55">
        <f t="shared" si="2"/>
        <v>18.2</v>
      </c>
    </row>
    <row r="21" spans="1:41" ht="26.25" customHeight="1" x14ac:dyDescent="0.25">
      <c r="A21" s="44"/>
      <c r="B21" s="164"/>
      <c r="C21" s="45" t="s">
        <v>141</v>
      </c>
      <c r="D21" s="177"/>
      <c r="E21" s="46">
        <v>3.8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>
        <v>3.8</v>
      </c>
      <c r="T21" s="47">
        <v>3.8</v>
      </c>
      <c r="U21" s="47">
        <v>3.8</v>
      </c>
      <c r="V21" s="47">
        <v>3.8</v>
      </c>
      <c r="W21" s="47">
        <v>3.8</v>
      </c>
      <c r="X21" s="47">
        <v>3.8</v>
      </c>
      <c r="Y21" s="47">
        <v>3.8</v>
      </c>
      <c r="Z21" s="47">
        <v>3.8</v>
      </c>
      <c r="AA21" s="47">
        <v>3.8</v>
      </c>
      <c r="AB21" s="47">
        <v>3.8</v>
      </c>
      <c r="AC21" s="47">
        <v>3.8</v>
      </c>
      <c r="AD21" s="47">
        <v>3.8</v>
      </c>
      <c r="AE21" s="47">
        <v>3.8</v>
      </c>
      <c r="AF21" s="47">
        <v>3.8</v>
      </c>
      <c r="AG21" s="47">
        <v>3.8</v>
      </c>
      <c r="AH21" s="47">
        <v>3.8</v>
      </c>
      <c r="AI21" s="47">
        <v>3.8</v>
      </c>
      <c r="AJ21" s="47">
        <v>3.8</v>
      </c>
      <c r="AK21" s="47">
        <v>3.8</v>
      </c>
      <c r="AL21" s="47">
        <v>3.8</v>
      </c>
      <c r="AM21" s="47">
        <v>3.8</v>
      </c>
      <c r="AN21" s="47">
        <v>3.8</v>
      </c>
      <c r="AO21" s="47">
        <v>3.8</v>
      </c>
    </row>
    <row r="22" spans="1:41" ht="24.75" customHeight="1" x14ac:dyDescent="0.25">
      <c r="A22" s="44"/>
      <c r="B22" s="164"/>
      <c r="C22" s="45" t="s">
        <v>142</v>
      </c>
      <c r="D22" s="177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</row>
    <row r="23" spans="1:41" ht="21.75" customHeight="1" x14ac:dyDescent="0.25">
      <c r="A23" s="44"/>
      <c r="B23" s="164"/>
      <c r="C23" s="45" t="s">
        <v>143</v>
      </c>
      <c r="D23" s="177"/>
      <c r="E23" s="46">
        <v>14.4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>
        <v>14.4</v>
      </c>
      <c r="T23" s="47">
        <v>14.4</v>
      </c>
      <c r="U23" s="47">
        <v>14.4</v>
      </c>
      <c r="V23" s="47">
        <v>14.4</v>
      </c>
      <c r="W23" s="47">
        <v>14.4</v>
      </c>
      <c r="X23" s="47">
        <v>14.4</v>
      </c>
      <c r="Y23" s="47">
        <v>14.4</v>
      </c>
      <c r="Z23" s="47">
        <v>14.4</v>
      </c>
      <c r="AA23" s="47">
        <v>14.4</v>
      </c>
      <c r="AB23" s="47">
        <v>14.4</v>
      </c>
      <c r="AC23" s="47">
        <v>14.4</v>
      </c>
      <c r="AD23" s="47">
        <v>14.4</v>
      </c>
      <c r="AE23" s="47">
        <v>14.4</v>
      </c>
      <c r="AF23" s="47">
        <v>14.4</v>
      </c>
      <c r="AG23" s="47">
        <v>14.4</v>
      </c>
      <c r="AH23" s="47">
        <v>14.4</v>
      </c>
      <c r="AI23" s="47">
        <v>14.4</v>
      </c>
      <c r="AJ23" s="47">
        <v>14.4</v>
      </c>
      <c r="AK23" s="47">
        <v>14.4</v>
      </c>
      <c r="AL23" s="47">
        <v>14.4</v>
      </c>
      <c r="AM23" s="47">
        <v>14.4</v>
      </c>
      <c r="AN23" s="47">
        <v>14.4</v>
      </c>
      <c r="AO23" s="47">
        <v>14.4</v>
      </c>
    </row>
    <row r="24" spans="1:41" ht="21" customHeight="1" thickBot="1" x14ac:dyDescent="0.3">
      <c r="A24" s="44"/>
      <c r="B24" s="185"/>
      <c r="C24" s="45" t="s">
        <v>144</v>
      </c>
      <c r="D24" s="177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</row>
    <row r="25" spans="1:41" ht="15.75" customHeight="1" x14ac:dyDescent="0.25">
      <c r="A25" s="44"/>
      <c r="B25" s="186" t="s">
        <v>146</v>
      </c>
      <c r="C25" s="45" t="s">
        <v>140</v>
      </c>
      <c r="D25" s="177" t="s">
        <v>17</v>
      </c>
      <c r="E25" s="55">
        <f>E26+E28</f>
        <v>36.4</v>
      </c>
      <c r="F25" s="55">
        <f t="shared" ref="F25:AO25" si="3">F26+F28</f>
        <v>0</v>
      </c>
      <c r="G25" s="55">
        <f t="shared" si="3"/>
        <v>0</v>
      </c>
      <c r="H25" s="55">
        <f t="shared" si="3"/>
        <v>0</v>
      </c>
      <c r="I25" s="55">
        <f t="shared" si="3"/>
        <v>0</v>
      </c>
      <c r="J25" s="55">
        <f t="shared" si="3"/>
        <v>0</v>
      </c>
      <c r="K25" s="55">
        <f t="shared" si="3"/>
        <v>0</v>
      </c>
      <c r="L25" s="55">
        <f t="shared" si="3"/>
        <v>0</v>
      </c>
      <c r="M25" s="55">
        <f t="shared" si="3"/>
        <v>0</v>
      </c>
      <c r="N25" s="55">
        <f t="shared" si="3"/>
        <v>0</v>
      </c>
      <c r="O25" s="55">
        <f t="shared" si="3"/>
        <v>0</v>
      </c>
      <c r="P25" s="55">
        <f t="shared" si="3"/>
        <v>0</v>
      </c>
      <c r="Q25" s="55">
        <f t="shared" si="3"/>
        <v>0</v>
      </c>
      <c r="R25" s="55">
        <f t="shared" si="3"/>
        <v>0</v>
      </c>
      <c r="S25" s="55">
        <f t="shared" si="3"/>
        <v>36.4</v>
      </c>
      <c r="T25" s="55">
        <f t="shared" si="3"/>
        <v>36.4</v>
      </c>
      <c r="U25" s="55">
        <f t="shared" si="3"/>
        <v>36.4</v>
      </c>
      <c r="V25" s="55">
        <f t="shared" si="3"/>
        <v>36.4</v>
      </c>
      <c r="W25" s="55">
        <f t="shared" si="3"/>
        <v>36.4</v>
      </c>
      <c r="X25" s="55">
        <f t="shared" si="3"/>
        <v>36.4</v>
      </c>
      <c r="Y25" s="55">
        <f t="shared" si="3"/>
        <v>36.4</v>
      </c>
      <c r="Z25" s="55">
        <f t="shared" si="3"/>
        <v>36.4</v>
      </c>
      <c r="AA25" s="55">
        <f t="shared" si="3"/>
        <v>36.4</v>
      </c>
      <c r="AB25" s="55">
        <f t="shared" si="3"/>
        <v>36.4</v>
      </c>
      <c r="AC25" s="55">
        <f t="shared" si="3"/>
        <v>36.4</v>
      </c>
      <c r="AD25" s="55">
        <f t="shared" si="3"/>
        <v>36.4</v>
      </c>
      <c r="AE25" s="55">
        <f t="shared" si="3"/>
        <v>36.4</v>
      </c>
      <c r="AF25" s="55">
        <f t="shared" si="3"/>
        <v>36.4</v>
      </c>
      <c r="AG25" s="55">
        <f t="shared" si="3"/>
        <v>36.4</v>
      </c>
      <c r="AH25" s="55">
        <f t="shared" si="3"/>
        <v>36.4</v>
      </c>
      <c r="AI25" s="55">
        <f t="shared" si="3"/>
        <v>36.4</v>
      </c>
      <c r="AJ25" s="55">
        <f t="shared" si="3"/>
        <v>36.4</v>
      </c>
      <c r="AK25" s="55">
        <f t="shared" si="3"/>
        <v>36.4</v>
      </c>
      <c r="AL25" s="55">
        <f t="shared" si="3"/>
        <v>36.4</v>
      </c>
      <c r="AM25" s="55">
        <f t="shared" si="3"/>
        <v>36.4</v>
      </c>
      <c r="AN25" s="55">
        <f t="shared" si="3"/>
        <v>36.4</v>
      </c>
      <c r="AO25" s="55">
        <f t="shared" si="3"/>
        <v>36.4</v>
      </c>
    </row>
    <row r="26" spans="1:41" ht="26.25" customHeight="1" x14ac:dyDescent="0.25">
      <c r="A26" s="44"/>
      <c r="B26" s="187"/>
      <c r="C26" s="45" t="s">
        <v>141</v>
      </c>
      <c r="D26" s="177"/>
      <c r="E26" s="46">
        <v>7.6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>
        <v>7.6</v>
      </c>
      <c r="T26" s="47">
        <v>7.6</v>
      </c>
      <c r="U26" s="47">
        <v>7.6</v>
      </c>
      <c r="V26" s="47">
        <v>7.6</v>
      </c>
      <c r="W26" s="47">
        <v>7.6</v>
      </c>
      <c r="X26" s="47">
        <v>7.6</v>
      </c>
      <c r="Y26" s="47">
        <v>7.6</v>
      </c>
      <c r="Z26" s="47">
        <v>7.6</v>
      </c>
      <c r="AA26" s="47">
        <v>7.6</v>
      </c>
      <c r="AB26" s="47">
        <v>7.6</v>
      </c>
      <c r="AC26" s="47">
        <v>7.6</v>
      </c>
      <c r="AD26" s="47">
        <v>7.6</v>
      </c>
      <c r="AE26" s="47">
        <v>7.6</v>
      </c>
      <c r="AF26" s="47">
        <v>7.6</v>
      </c>
      <c r="AG26" s="47">
        <v>7.6</v>
      </c>
      <c r="AH26" s="47">
        <v>7.6</v>
      </c>
      <c r="AI26" s="47">
        <v>7.6</v>
      </c>
      <c r="AJ26" s="47">
        <v>7.6</v>
      </c>
      <c r="AK26" s="47">
        <v>7.6</v>
      </c>
      <c r="AL26" s="47">
        <v>7.6</v>
      </c>
      <c r="AM26" s="47">
        <v>7.6</v>
      </c>
      <c r="AN26" s="47">
        <v>7.6</v>
      </c>
      <c r="AO26" s="47">
        <v>7.6</v>
      </c>
    </row>
    <row r="27" spans="1:41" ht="24.75" customHeight="1" x14ac:dyDescent="0.25">
      <c r="A27" s="44"/>
      <c r="B27" s="187"/>
      <c r="C27" s="45" t="s">
        <v>142</v>
      </c>
      <c r="D27" s="177"/>
      <c r="E27" s="46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</row>
    <row r="28" spans="1:41" ht="19.5" customHeight="1" x14ac:dyDescent="0.25">
      <c r="A28" s="44"/>
      <c r="B28" s="187"/>
      <c r="C28" s="45" t="s">
        <v>143</v>
      </c>
      <c r="D28" s="177"/>
      <c r="E28" s="46">
        <v>28.8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>
        <v>28.8</v>
      </c>
      <c r="T28" s="47">
        <v>28.8</v>
      </c>
      <c r="U28" s="47">
        <v>28.8</v>
      </c>
      <c r="V28" s="47">
        <v>28.8</v>
      </c>
      <c r="W28" s="47">
        <v>28.8</v>
      </c>
      <c r="X28" s="47">
        <v>28.8</v>
      </c>
      <c r="Y28" s="47">
        <v>28.8</v>
      </c>
      <c r="Z28" s="47">
        <v>28.8</v>
      </c>
      <c r="AA28" s="47">
        <v>28.8</v>
      </c>
      <c r="AB28" s="47">
        <v>28.8</v>
      </c>
      <c r="AC28" s="47">
        <v>28.8</v>
      </c>
      <c r="AD28" s="47">
        <v>28.8</v>
      </c>
      <c r="AE28" s="47">
        <v>28.8</v>
      </c>
      <c r="AF28" s="47">
        <v>28.8</v>
      </c>
      <c r="AG28" s="47">
        <v>28.8</v>
      </c>
      <c r="AH28" s="47">
        <v>28.8</v>
      </c>
      <c r="AI28" s="47">
        <v>28.8</v>
      </c>
      <c r="AJ28" s="47">
        <v>28.8</v>
      </c>
      <c r="AK28" s="47">
        <v>28.8</v>
      </c>
      <c r="AL28" s="47">
        <v>28.8</v>
      </c>
      <c r="AM28" s="47">
        <v>28.8</v>
      </c>
      <c r="AN28" s="47">
        <v>28.8</v>
      </c>
      <c r="AO28" s="47">
        <v>28.8</v>
      </c>
    </row>
    <row r="29" spans="1:41" ht="24" customHeight="1" thickBot="1" x14ac:dyDescent="0.3">
      <c r="A29" s="44"/>
      <c r="B29" s="188"/>
      <c r="C29" s="45" t="s">
        <v>144</v>
      </c>
      <c r="D29" s="177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</row>
    <row r="30" spans="1:41" ht="18" customHeight="1" x14ac:dyDescent="0.25">
      <c r="A30" s="44"/>
      <c r="B30" s="189" t="s">
        <v>562</v>
      </c>
      <c r="C30" s="45" t="s">
        <v>140</v>
      </c>
      <c r="D30" s="176" t="s">
        <v>21</v>
      </c>
      <c r="E30" s="55">
        <v>4.3</v>
      </c>
      <c r="F30" s="55"/>
      <c r="G30" s="55"/>
      <c r="H30" s="55"/>
      <c r="I30" s="55"/>
      <c r="J30" s="55"/>
      <c r="K30" s="55"/>
      <c r="L30" s="55"/>
      <c r="M30" s="55"/>
      <c r="N30" s="55"/>
      <c r="O30" s="55">
        <v>4.3</v>
      </c>
      <c r="P30" s="55">
        <v>4.3</v>
      </c>
      <c r="Q30" s="55">
        <v>4.3</v>
      </c>
      <c r="R30" s="55">
        <v>4.3</v>
      </c>
      <c r="S30" s="55">
        <v>4.3</v>
      </c>
      <c r="T30" s="55">
        <v>4.3</v>
      </c>
      <c r="U30" s="55">
        <v>4.3</v>
      </c>
      <c r="V30" s="55">
        <v>4.3</v>
      </c>
      <c r="W30" s="55">
        <v>4.3</v>
      </c>
      <c r="X30" s="55">
        <v>4.3</v>
      </c>
      <c r="Y30" s="55">
        <v>4.3</v>
      </c>
      <c r="Z30" s="55">
        <v>4.3</v>
      </c>
      <c r="AA30" s="55">
        <v>4.3</v>
      </c>
      <c r="AB30" s="55">
        <v>4.3</v>
      </c>
      <c r="AC30" s="55">
        <v>4.3</v>
      </c>
      <c r="AD30" s="55">
        <v>4.3</v>
      </c>
      <c r="AE30" s="55">
        <v>4.3</v>
      </c>
      <c r="AF30" s="55">
        <v>4.3</v>
      </c>
      <c r="AG30" s="55">
        <v>4.3</v>
      </c>
      <c r="AH30" s="55">
        <v>4.3</v>
      </c>
      <c r="AI30" s="55">
        <v>4.3</v>
      </c>
      <c r="AJ30" s="55">
        <v>4.3</v>
      </c>
      <c r="AK30" s="55">
        <v>4.3</v>
      </c>
      <c r="AL30" s="55">
        <v>4.3</v>
      </c>
      <c r="AM30" s="55">
        <v>4.3</v>
      </c>
      <c r="AN30" s="55">
        <v>4.3</v>
      </c>
      <c r="AO30" s="55">
        <v>4.3</v>
      </c>
    </row>
    <row r="31" spans="1:41" ht="23.25" customHeight="1" x14ac:dyDescent="0.25">
      <c r="A31" s="44"/>
      <c r="B31" s="189"/>
      <c r="C31" s="45" t="s">
        <v>141</v>
      </c>
      <c r="D31" s="176"/>
      <c r="E31" s="46">
        <v>4.3</v>
      </c>
      <c r="F31" s="47"/>
      <c r="G31" s="47"/>
      <c r="H31" s="47"/>
      <c r="I31" s="47"/>
      <c r="J31" s="47"/>
      <c r="K31" s="47"/>
      <c r="L31" s="47"/>
      <c r="M31" s="47"/>
      <c r="N31" s="47"/>
      <c r="O31" s="47">
        <v>4.3</v>
      </c>
      <c r="P31" s="47">
        <v>4.3</v>
      </c>
      <c r="Q31" s="47">
        <v>4.3</v>
      </c>
      <c r="R31" s="47">
        <v>4.3</v>
      </c>
      <c r="S31" s="47">
        <v>4.3</v>
      </c>
      <c r="T31" s="47">
        <v>4.3</v>
      </c>
      <c r="U31" s="47">
        <v>4.3</v>
      </c>
      <c r="V31" s="47">
        <v>4.3</v>
      </c>
      <c r="W31" s="47">
        <v>4.3</v>
      </c>
      <c r="X31" s="47">
        <v>4.3</v>
      </c>
      <c r="Y31" s="47">
        <v>4.3</v>
      </c>
      <c r="Z31" s="47">
        <v>4.3</v>
      </c>
      <c r="AA31" s="47">
        <v>4.3</v>
      </c>
      <c r="AB31" s="47">
        <v>4.3</v>
      </c>
      <c r="AC31" s="47">
        <v>4.3</v>
      </c>
      <c r="AD31" s="47">
        <v>4.3</v>
      </c>
      <c r="AE31" s="47">
        <v>4.3</v>
      </c>
      <c r="AF31" s="47">
        <v>4.3</v>
      </c>
      <c r="AG31" s="47">
        <v>4.3</v>
      </c>
      <c r="AH31" s="47">
        <v>4.3</v>
      </c>
      <c r="AI31" s="47">
        <v>4.3</v>
      </c>
      <c r="AJ31" s="47">
        <v>4.3</v>
      </c>
      <c r="AK31" s="47">
        <v>4.3</v>
      </c>
      <c r="AL31" s="47">
        <v>4.3</v>
      </c>
      <c r="AM31" s="47">
        <v>4.3</v>
      </c>
      <c r="AN31" s="47">
        <v>4.3</v>
      </c>
      <c r="AO31" s="47">
        <v>4.3</v>
      </c>
    </row>
    <row r="32" spans="1:41" ht="25.5" customHeight="1" x14ac:dyDescent="0.25">
      <c r="A32" s="44"/>
      <c r="B32" s="189"/>
      <c r="C32" s="45" t="s">
        <v>142</v>
      </c>
      <c r="D32" s="176"/>
      <c r="E32" s="46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</row>
    <row r="33" spans="1:41" ht="20.25" customHeight="1" x14ac:dyDescent="0.25">
      <c r="A33" s="44"/>
      <c r="B33" s="189"/>
      <c r="C33" s="45" t="s">
        <v>143</v>
      </c>
      <c r="D33" s="176"/>
      <c r="E33" s="46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</row>
    <row r="34" spans="1:41" ht="23.25" customHeight="1" x14ac:dyDescent="0.25">
      <c r="A34" s="44"/>
      <c r="B34" s="190"/>
      <c r="C34" s="45" t="s">
        <v>144</v>
      </c>
      <c r="D34" s="176"/>
      <c r="E34" s="46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</row>
    <row r="35" spans="1:41" ht="18" customHeight="1" thickBot="1" x14ac:dyDescent="0.3">
      <c r="A35" s="44"/>
      <c r="B35" s="162" t="s">
        <v>147</v>
      </c>
      <c r="C35" s="162"/>
      <c r="D35" s="52"/>
      <c r="E35" s="4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</row>
    <row r="36" spans="1:41" ht="22.5" customHeight="1" x14ac:dyDescent="0.25">
      <c r="A36" s="44"/>
      <c r="B36" s="191" t="s">
        <v>565</v>
      </c>
      <c r="C36" s="45" t="s">
        <v>140</v>
      </c>
      <c r="D36" s="176" t="s">
        <v>20</v>
      </c>
      <c r="E36" s="101">
        <f>E37+E39</f>
        <v>38</v>
      </c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>
        <f t="shared" ref="V36:AO36" si="4">V37+V39</f>
        <v>16</v>
      </c>
      <c r="W36" s="101">
        <f t="shared" si="4"/>
        <v>16</v>
      </c>
      <c r="X36" s="101">
        <f t="shared" si="4"/>
        <v>20</v>
      </c>
      <c r="Y36" s="101">
        <f t="shared" si="4"/>
        <v>38</v>
      </c>
      <c r="Z36" s="101">
        <f t="shared" si="4"/>
        <v>38</v>
      </c>
      <c r="AA36" s="101">
        <f t="shared" si="4"/>
        <v>38</v>
      </c>
      <c r="AB36" s="101">
        <f t="shared" si="4"/>
        <v>38</v>
      </c>
      <c r="AC36" s="101">
        <f t="shared" si="4"/>
        <v>38</v>
      </c>
      <c r="AD36" s="101">
        <f t="shared" si="4"/>
        <v>38</v>
      </c>
      <c r="AE36" s="101">
        <f t="shared" si="4"/>
        <v>38</v>
      </c>
      <c r="AF36" s="101">
        <f t="shared" si="4"/>
        <v>38</v>
      </c>
      <c r="AG36" s="101">
        <f t="shared" si="4"/>
        <v>38</v>
      </c>
      <c r="AH36" s="101">
        <f t="shared" si="4"/>
        <v>38</v>
      </c>
      <c r="AI36" s="101">
        <f t="shared" si="4"/>
        <v>38</v>
      </c>
      <c r="AJ36" s="101">
        <f t="shared" si="4"/>
        <v>38</v>
      </c>
      <c r="AK36" s="101">
        <f t="shared" si="4"/>
        <v>38</v>
      </c>
      <c r="AL36" s="101">
        <f t="shared" si="4"/>
        <v>38</v>
      </c>
      <c r="AM36" s="101">
        <f t="shared" si="4"/>
        <v>38</v>
      </c>
      <c r="AN36" s="101">
        <f t="shared" si="4"/>
        <v>38</v>
      </c>
      <c r="AO36" s="101">
        <f t="shared" si="4"/>
        <v>38</v>
      </c>
    </row>
    <row r="37" spans="1:41" ht="26.25" customHeight="1" x14ac:dyDescent="0.25">
      <c r="A37" s="44"/>
      <c r="B37" s="186"/>
      <c r="C37" s="45" t="s">
        <v>141</v>
      </c>
      <c r="D37" s="176"/>
      <c r="E37" s="48">
        <v>3</v>
      </c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9">
        <v>3</v>
      </c>
      <c r="W37" s="49">
        <v>3</v>
      </c>
      <c r="X37" s="49">
        <v>3</v>
      </c>
      <c r="Y37" s="49">
        <v>3</v>
      </c>
      <c r="Z37" s="49">
        <v>3</v>
      </c>
      <c r="AA37" s="49">
        <v>3</v>
      </c>
      <c r="AB37" s="49">
        <v>3</v>
      </c>
      <c r="AC37" s="49">
        <v>3</v>
      </c>
      <c r="AD37" s="49">
        <v>3</v>
      </c>
      <c r="AE37" s="49">
        <v>3</v>
      </c>
      <c r="AF37" s="49">
        <v>3</v>
      </c>
      <c r="AG37" s="49">
        <v>3</v>
      </c>
      <c r="AH37" s="49">
        <v>3</v>
      </c>
      <c r="AI37" s="49">
        <v>3</v>
      </c>
      <c r="AJ37" s="49">
        <v>3</v>
      </c>
      <c r="AK37" s="49">
        <v>3</v>
      </c>
      <c r="AL37" s="49">
        <v>3</v>
      </c>
      <c r="AM37" s="49">
        <v>3</v>
      </c>
      <c r="AN37" s="49">
        <v>3</v>
      </c>
      <c r="AO37" s="49">
        <v>3</v>
      </c>
    </row>
    <row r="38" spans="1:41" ht="22.5" customHeight="1" x14ac:dyDescent="0.25">
      <c r="A38" s="44"/>
      <c r="B38" s="186"/>
      <c r="C38" s="45" t="s">
        <v>142</v>
      </c>
      <c r="D38" s="176"/>
      <c r="E38" s="4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</row>
    <row r="39" spans="1:41" ht="24" customHeight="1" x14ac:dyDescent="0.25">
      <c r="A39" s="44"/>
      <c r="B39" s="186"/>
      <c r="C39" s="45" t="s">
        <v>143</v>
      </c>
      <c r="D39" s="176"/>
      <c r="E39" s="48">
        <v>35</v>
      </c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9">
        <v>13</v>
      </c>
      <c r="W39" s="49">
        <v>13</v>
      </c>
      <c r="X39" s="49">
        <v>17</v>
      </c>
      <c r="Y39" s="49">
        <v>35</v>
      </c>
      <c r="Z39" s="49">
        <v>35</v>
      </c>
      <c r="AA39" s="49">
        <v>35</v>
      </c>
      <c r="AB39" s="49">
        <v>35</v>
      </c>
      <c r="AC39" s="49">
        <v>35</v>
      </c>
      <c r="AD39" s="49">
        <v>35</v>
      </c>
      <c r="AE39" s="49">
        <v>35</v>
      </c>
      <c r="AF39" s="49">
        <v>35</v>
      </c>
      <c r="AG39" s="49">
        <v>35</v>
      </c>
      <c r="AH39" s="49">
        <v>35</v>
      </c>
      <c r="AI39" s="49">
        <v>35</v>
      </c>
      <c r="AJ39" s="49">
        <v>35</v>
      </c>
      <c r="AK39" s="49">
        <v>35</v>
      </c>
      <c r="AL39" s="49">
        <v>35</v>
      </c>
      <c r="AM39" s="49">
        <v>35</v>
      </c>
      <c r="AN39" s="49">
        <v>35</v>
      </c>
      <c r="AO39" s="49">
        <v>35</v>
      </c>
    </row>
    <row r="40" spans="1:41" ht="21" customHeight="1" thickBot="1" x14ac:dyDescent="0.3">
      <c r="A40" s="44"/>
      <c r="B40" s="188"/>
      <c r="C40" s="45" t="s">
        <v>144</v>
      </c>
      <c r="D40" s="176"/>
      <c r="E40" s="46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</row>
    <row r="41" spans="1:41" ht="25.5" customHeight="1" x14ac:dyDescent="0.25">
      <c r="A41" s="44"/>
      <c r="B41" s="186" t="s">
        <v>566</v>
      </c>
      <c r="C41" s="45" t="s">
        <v>140</v>
      </c>
      <c r="D41" s="176" t="s">
        <v>20</v>
      </c>
      <c r="E41" s="48">
        <v>2</v>
      </c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2</v>
      </c>
      <c r="S41" s="48">
        <v>2</v>
      </c>
      <c r="T41" s="48">
        <v>2</v>
      </c>
      <c r="U41" s="48">
        <v>2</v>
      </c>
      <c r="V41" s="48">
        <v>2</v>
      </c>
      <c r="W41" s="48">
        <v>2</v>
      </c>
      <c r="X41" s="48">
        <v>2</v>
      </c>
      <c r="Y41" s="48">
        <v>2</v>
      </c>
      <c r="Z41" s="48">
        <v>2</v>
      </c>
      <c r="AA41" s="48">
        <v>2</v>
      </c>
      <c r="AB41" s="48">
        <v>2</v>
      </c>
      <c r="AC41" s="48">
        <v>2</v>
      </c>
      <c r="AD41" s="48">
        <v>2</v>
      </c>
      <c r="AE41" s="48">
        <v>2</v>
      </c>
      <c r="AF41" s="48">
        <v>2</v>
      </c>
      <c r="AG41" s="48">
        <v>2</v>
      </c>
      <c r="AH41" s="48">
        <v>2</v>
      </c>
      <c r="AI41" s="48">
        <v>2</v>
      </c>
      <c r="AJ41" s="48">
        <v>2</v>
      </c>
      <c r="AK41" s="48">
        <v>2</v>
      </c>
      <c r="AL41" s="48">
        <v>2</v>
      </c>
      <c r="AM41" s="48">
        <v>2</v>
      </c>
      <c r="AN41" s="48">
        <v>2</v>
      </c>
      <c r="AO41" s="48">
        <v>2</v>
      </c>
    </row>
    <row r="42" spans="1:41" ht="25.5" customHeight="1" x14ac:dyDescent="0.25">
      <c r="A42" s="44"/>
      <c r="B42" s="186"/>
      <c r="C42" s="45" t="s">
        <v>141</v>
      </c>
      <c r="D42" s="176"/>
      <c r="E42" s="46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</row>
    <row r="43" spans="1:41" ht="16.5" customHeight="1" x14ac:dyDescent="0.25">
      <c r="A43" s="44"/>
      <c r="B43" s="186"/>
      <c r="C43" s="45" t="s">
        <v>142</v>
      </c>
      <c r="D43" s="176"/>
      <c r="E43" s="46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</row>
    <row r="44" spans="1:41" ht="21" customHeight="1" x14ac:dyDescent="0.25">
      <c r="A44" s="44"/>
      <c r="B44" s="186"/>
      <c r="C44" s="45" t="s">
        <v>143</v>
      </c>
      <c r="D44" s="176"/>
      <c r="E44" s="48">
        <v>2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9">
        <v>2</v>
      </c>
      <c r="S44" s="49">
        <v>2</v>
      </c>
      <c r="T44" s="49">
        <v>2</v>
      </c>
      <c r="U44" s="49">
        <v>2</v>
      </c>
      <c r="V44" s="49">
        <v>2</v>
      </c>
      <c r="W44" s="49">
        <v>2</v>
      </c>
      <c r="X44" s="49">
        <v>2</v>
      </c>
      <c r="Y44" s="49">
        <v>2</v>
      </c>
      <c r="Z44" s="49">
        <v>2</v>
      </c>
      <c r="AA44" s="49">
        <v>2</v>
      </c>
      <c r="AB44" s="49">
        <v>2</v>
      </c>
      <c r="AC44" s="49">
        <v>2</v>
      </c>
      <c r="AD44" s="49">
        <v>2</v>
      </c>
      <c r="AE44" s="49">
        <v>2</v>
      </c>
      <c r="AF44" s="49">
        <v>2</v>
      </c>
      <c r="AG44" s="49">
        <v>2</v>
      </c>
      <c r="AH44" s="49">
        <v>2</v>
      </c>
      <c r="AI44" s="49">
        <v>2</v>
      </c>
      <c r="AJ44" s="49">
        <v>2</v>
      </c>
      <c r="AK44" s="49">
        <v>2</v>
      </c>
      <c r="AL44" s="49">
        <v>2</v>
      </c>
      <c r="AM44" s="49">
        <v>2</v>
      </c>
      <c r="AN44" s="49">
        <v>2</v>
      </c>
      <c r="AO44" s="49">
        <v>2</v>
      </c>
    </row>
    <row r="45" spans="1:41" ht="16.5" thickBot="1" x14ac:dyDescent="0.3">
      <c r="A45" s="44"/>
      <c r="B45" s="192"/>
      <c r="C45" s="45" t="s">
        <v>144</v>
      </c>
      <c r="D45" s="176"/>
      <c r="E45" s="46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</row>
    <row r="46" spans="1:41" ht="15.75" x14ac:dyDescent="0.25">
      <c r="A46" s="44"/>
      <c r="B46" s="191" t="s">
        <v>567</v>
      </c>
      <c r="C46" s="45" t="s">
        <v>140</v>
      </c>
      <c r="D46" s="123"/>
      <c r="E46" s="4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</row>
    <row r="47" spans="1:41" ht="15.75" x14ac:dyDescent="0.25">
      <c r="A47" s="44"/>
      <c r="B47" s="187"/>
      <c r="C47" s="45" t="s">
        <v>141</v>
      </c>
      <c r="D47" s="123"/>
      <c r="E47" s="46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</row>
    <row r="48" spans="1:41" ht="15.75" x14ac:dyDescent="0.25">
      <c r="A48" s="44"/>
      <c r="B48" s="187"/>
      <c r="C48" s="45" t="s">
        <v>142</v>
      </c>
      <c r="D48" s="123"/>
      <c r="E48" s="4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</row>
    <row r="49" spans="1:41" ht="15.75" x14ac:dyDescent="0.25">
      <c r="A49" s="44"/>
      <c r="B49" s="187"/>
      <c r="C49" s="45" t="s">
        <v>143</v>
      </c>
      <c r="D49" s="123"/>
      <c r="E49" s="46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</row>
    <row r="50" spans="1:41" ht="16.5" thickBot="1" x14ac:dyDescent="0.3">
      <c r="A50" s="44"/>
      <c r="B50" s="188"/>
      <c r="C50" s="45" t="s">
        <v>144</v>
      </c>
      <c r="D50" s="123"/>
      <c r="E50" s="46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</row>
    <row r="51" spans="1:41" ht="18.75" customHeight="1" x14ac:dyDescent="0.25">
      <c r="A51" s="44"/>
      <c r="B51" s="193" t="s">
        <v>148</v>
      </c>
      <c r="C51" s="45" t="s">
        <v>140</v>
      </c>
      <c r="D51" s="176" t="s">
        <v>20</v>
      </c>
      <c r="E51" s="101">
        <f>E52+E54</f>
        <v>14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>
        <f t="shared" ref="R51:AO51" si="5">R52+R54</f>
        <v>14</v>
      </c>
      <c r="S51" s="101">
        <f t="shared" si="5"/>
        <v>14</v>
      </c>
      <c r="T51" s="101">
        <f t="shared" si="5"/>
        <v>14</v>
      </c>
      <c r="U51" s="101">
        <f t="shared" si="5"/>
        <v>14</v>
      </c>
      <c r="V51" s="101">
        <f t="shared" si="5"/>
        <v>14</v>
      </c>
      <c r="W51" s="101">
        <f t="shared" si="5"/>
        <v>14</v>
      </c>
      <c r="X51" s="101">
        <f t="shared" si="5"/>
        <v>14</v>
      </c>
      <c r="Y51" s="101">
        <f t="shared" si="5"/>
        <v>14</v>
      </c>
      <c r="Z51" s="101">
        <f t="shared" si="5"/>
        <v>14</v>
      </c>
      <c r="AA51" s="101">
        <f t="shared" si="5"/>
        <v>14</v>
      </c>
      <c r="AB51" s="101">
        <f t="shared" si="5"/>
        <v>14</v>
      </c>
      <c r="AC51" s="101">
        <f t="shared" si="5"/>
        <v>14</v>
      </c>
      <c r="AD51" s="101">
        <f t="shared" si="5"/>
        <v>14</v>
      </c>
      <c r="AE51" s="101">
        <f t="shared" si="5"/>
        <v>14</v>
      </c>
      <c r="AF51" s="101">
        <f t="shared" si="5"/>
        <v>14</v>
      </c>
      <c r="AG51" s="101">
        <f t="shared" si="5"/>
        <v>14</v>
      </c>
      <c r="AH51" s="101">
        <f t="shared" si="5"/>
        <v>14</v>
      </c>
      <c r="AI51" s="101">
        <f t="shared" si="5"/>
        <v>14</v>
      </c>
      <c r="AJ51" s="101">
        <f t="shared" si="5"/>
        <v>14</v>
      </c>
      <c r="AK51" s="101">
        <f t="shared" si="5"/>
        <v>14</v>
      </c>
      <c r="AL51" s="101">
        <f t="shared" si="5"/>
        <v>14</v>
      </c>
      <c r="AM51" s="101">
        <f t="shared" si="5"/>
        <v>14</v>
      </c>
      <c r="AN51" s="101">
        <f t="shared" si="5"/>
        <v>14</v>
      </c>
      <c r="AO51" s="101">
        <f t="shared" si="5"/>
        <v>14</v>
      </c>
    </row>
    <row r="52" spans="1:41" ht="25.5" customHeight="1" x14ac:dyDescent="0.25">
      <c r="A52" s="44"/>
      <c r="B52" s="194"/>
      <c r="C52" s="45" t="s">
        <v>141</v>
      </c>
      <c r="D52" s="176"/>
      <c r="E52" s="48">
        <v>5</v>
      </c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9">
        <v>5</v>
      </c>
      <c r="S52" s="49">
        <v>5</v>
      </c>
      <c r="T52" s="49">
        <v>5</v>
      </c>
      <c r="U52" s="49">
        <v>5</v>
      </c>
      <c r="V52" s="49">
        <v>5</v>
      </c>
      <c r="W52" s="49">
        <v>5</v>
      </c>
      <c r="X52" s="49">
        <v>5</v>
      </c>
      <c r="Y52" s="49">
        <v>5</v>
      </c>
      <c r="Z52" s="49">
        <v>5</v>
      </c>
      <c r="AA52" s="49">
        <v>5</v>
      </c>
      <c r="AB52" s="49">
        <v>5</v>
      </c>
      <c r="AC52" s="49">
        <v>5</v>
      </c>
      <c r="AD52" s="49">
        <v>5</v>
      </c>
      <c r="AE52" s="49">
        <v>5</v>
      </c>
      <c r="AF52" s="49">
        <v>5</v>
      </c>
      <c r="AG52" s="49">
        <v>5</v>
      </c>
      <c r="AH52" s="49">
        <v>5</v>
      </c>
      <c r="AI52" s="49">
        <v>5</v>
      </c>
      <c r="AJ52" s="49">
        <v>5</v>
      </c>
      <c r="AK52" s="49">
        <v>5</v>
      </c>
      <c r="AL52" s="49">
        <v>5</v>
      </c>
      <c r="AM52" s="49">
        <v>5</v>
      </c>
      <c r="AN52" s="49">
        <v>5</v>
      </c>
      <c r="AO52" s="49">
        <v>5</v>
      </c>
    </row>
    <row r="53" spans="1:41" ht="18.75" customHeight="1" x14ac:dyDescent="0.25">
      <c r="A53" s="44"/>
      <c r="B53" s="194"/>
      <c r="C53" s="45" t="s">
        <v>142</v>
      </c>
      <c r="D53" s="176"/>
      <c r="E53" s="46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9"/>
      <c r="U53" s="47"/>
      <c r="V53" s="47"/>
      <c r="W53" s="47"/>
      <c r="X53" s="47"/>
      <c r="Y53" s="49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</row>
    <row r="54" spans="1:41" ht="23.25" customHeight="1" x14ac:dyDescent="0.25">
      <c r="A54" s="44"/>
      <c r="B54" s="194"/>
      <c r="C54" s="45" t="s">
        <v>143</v>
      </c>
      <c r="D54" s="176"/>
      <c r="E54" s="48">
        <v>9</v>
      </c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9">
        <v>9</v>
      </c>
      <c r="S54" s="49">
        <v>9</v>
      </c>
      <c r="T54" s="49">
        <v>9</v>
      </c>
      <c r="U54" s="49">
        <v>9</v>
      </c>
      <c r="V54" s="49">
        <v>9</v>
      </c>
      <c r="W54" s="49">
        <v>9</v>
      </c>
      <c r="X54" s="49">
        <v>9</v>
      </c>
      <c r="Y54" s="49">
        <v>9</v>
      </c>
      <c r="Z54" s="49">
        <v>9</v>
      </c>
      <c r="AA54" s="49">
        <v>9</v>
      </c>
      <c r="AB54" s="49">
        <v>9</v>
      </c>
      <c r="AC54" s="49">
        <v>9</v>
      </c>
      <c r="AD54" s="49">
        <v>9</v>
      </c>
      <c r="AE54" s="49">
        <v>9</v>
      </c>
      <c r="AF54" s="49">
        <v>9</v>
      </c>
      <c r="AG54" s="49">
        <v>9</v>
      </c>
      <c r="AH54" s="49">
        <v>9</v>
      </c>
      <c r="AI54" s="49">
        <v>9</v>
      </c>
      <c r="AJ54" s="49">
        <v>9</v>
      </c>
      <c r="AK54" s="49">
        <v>9</v>
      </c>
      <c r="AL54" s="49">
        <v>9</v>
      </c>
      <c r="AM54" s="49">
        <v>9</v>
      </c>
      <c r="AN54" s="49">
        <v>9</v>
      </c>
      <c r="AO54" s="49">
        <v>9</v>
      </c>
    </row>
    <row r="55" spans="1:41" ht="15.75" customHeight="1" thickBot="1" x14ac:dyDescent="0.3">
      <c r="A55" s="44"/>
      <c r="B55" s="195"/>
      <c r="C55" s="45" t="s">
        <v>144</v>
      </c>
      <c r="D55" s="176"/>
      <c r="E55" s="46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</row>
    <row r="56" spans="1:41" ht="24" customHeight="1" x14ac:dyDescent="0.25">
      <c r="A56" s="44"/>
      <c r="B56" s="8"/>
      <c r="C56" s="9"/>
      <c r="D56" s="1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</row>
    <row r="57" spans="1:41" ht="27.75" customHeight="1" x14ac:dyDescent="0.25">
      <c r="A57" s="44"/>
      <c r="B57" s="4"/>
      <c r="C57" s="178" t="s">
        <v>580</v>
      </c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ht="18" customHeight="1" x14ac:dyDescent="0.25">
      <c r="A58" s="44"/>
      <c r="B58" s="4"/>
      <c r="C58" s="179" t="s">
        <v>581</v>
      </c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ht="21" customHeight="1" x14ac:dyDescent="0.25">
      <c r="A59" s="44"/>
      <c r="B59" s="4"/>
      <c r="C59" s="178" t="s">
        <v>582</v>
      </c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ht="18" customHeight="1" x14ac:dyDescent="0.25">
      <c r="A60" s="44"/>
      <c r="C60" s="178" t="s">
        <v>583</v>
      </c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</row>
    <row r="61" spans="1:41" ht="21.75" customHeight="1" x14ac:dyDescent="0.25">
      <c r="A61" s="44"/>
    </row>
    <row r="62" spans="1:41" ht="23.25" customHeight="1" x14ac:dyDescent="0.25">
      <c r="A62" s="44"/>
    </row>
    <row r="63" spans="1:41" ht="24" customHeight="1" x14ac:dyDescent="0.25">
      <c r="A63" s="44"/>
    </row>
    <row r="64" spans="1:41" ht="24" customHeight="1" x14ac:dyDescent="0.25">
      <c r="A64" s="44"/>
    </row>
    <row r="65" spans="1:1" ht="24" customHeight="1" x14ac:dyDescent="0.25">
      <c r="A65" s="44"/>
    </row>
    <row r="66" spans="1:1" ht="24" customHeight="1" x14ac:dyDescent="0.25">
      <c r="A66" s="44"/>
    </row>
    <row r="67" spans="1:1" ht="24" customHeight="1" x14ac:dyDescent="0.25">
      <c r="A67" s="44"/>
    </row>
    <row r="68" spans="1:1" ht="24" customHeight="1" x14ac:dyDescent="0.25">
      <c r="A68" s="44"/>
    </row>
    <row r="69" spans="1:1" ht="24" customHeight="1" x14ac:dyDescent="0.25">
      <c r="A69" s="44"/>
    </row>
    <row r="70" spans="1:1" ht="24" customHeight="1" x14ac:dyDescent="0.25">
      <c r="A70" s="44"/>
    </row>
    <row r="71" spans="1:1" ht="24" customHeight="1" x14ac:dyDescent="0.25">
      <c r="A71" s="44"/>
    </row>
    <row r="72" spans="1:1" ht="24" customHeight="1" x14ac:dyDescent="0.25">
      <c r="A72" s="44"/>
    </row>
    <row r="73" spans="1:1" ht="24" customHeight="1" x14ac:dyDescent="0.25">
      <c r="A73" s="44"/>
    </row>
    <row r="74" spans="1:1" ht="24" customHeight="1" x14ac:dyDescent="0.25">
      <c r="A74" s="44"/>
    </row>
    <row r="75" spans="1:1" ht="24" customHeight="1" x14ac:dyDescent="0.25">
      <c r="A75" s="44"/>
    </row>
    <row r="76" spans="1:1" ht="24" customHeight="1" x14ac:dyDescent="0.25">
      <c r="A76" s="44"/>
    </row>
    <row r="77" spans="1:1" ht="24" customHeight="1" x14ac:dyDescent="0.25">
      <c r="A77" s="44"/>
    </row>
    <row r="78" spans="1:1" ht="24" customHeight="1" x14ac:dyDescent="0.25">
      <c r="A78" s="44"/>
    </row>
    <row r="79" spans="1:1" ht="24" customHeight="1" x14ac:dyDescent="0.25">
      <c r="A79" s="44"/>
    </row>
    <row r="80" spans="1:1" ht="24" customHeight="1" x14ac:dyDescent="0.25">
      <c r="A80" s="44"/>
    </row>
    <row r="81" spans="1:1" ht="24" customHeight="1" x14ac:dyDescent="0.25">
      <c r="A81" s="44"/>
    </row>
    <row r="82" spans="1:1" ht="24" customHeight="1" x14ac:dyDescent="0.25">
      <c r="A82" s="44"/>
    </row>
    <row r="83" spans="1:1" ht="24" customHeight="1" x14ac:dyDescent="0.25">
      <c r="A83" s="44"/>
    </row>
    <row r="84" spans="1:1" ht="30" customHeight="1" x14ac:dyDescent="0.25">
      <c r="A84" s="44"/>
    </row>
    <row r="85" spans="1:1" ht="18.75" customHeight="1" x14ac:dyDescent="0.25">
      <c r="A85" s="44"/>
    </row>
    <row r="86" spans="1:1" ht="18" customHeight="1" x14ac:dyDescent="0.25">
      <c r="A86" s="44"/>
    </row>
    <row r="87" spans="1:1" ht="18.75" customHeight="1" x14ac:dyDescent="0.25">
      <c r="A87" s="44"/>
    </row>
    <row r="88" spans="1:1" ht="21" customHeight="1" x14ac:dyDescent="0.25">
      <c r="A88" s="44"/>
    </row>
    <row r="89" spans="1:1" ht="18.75" customHeight="1" x14ac:dyDescent="0.25">
      <c r="A89" s="44"/>
    </row>
    <row r="90" spans="1:1" ht="22.5" customHeight="1" x14ac:dyDescent="0.25">
      <c r="A90" s="44"/>
    </row>
    <row r="91" spans="1:1" ht="19.5" customHeight="1" x14ac:dyDescent="0.25">
      <c r="A91" s="44"/>
    </row>
    <row r="92" spans="1:1" ht="19.5" customHeight="1" x14ac:dyDescent="0.25">
      <c r="A92" s="44"/>
    </row>
    <row r="93" spans="1:1" ht="22.5" customHeight="1" x14ac:dyDescent="0.25">
      <c r="A93" s="44"/>
    </row>
    <row r="94" spans="1:1" ht="18.75" customHeight="1" x14ac:dyDescent="0.25">
      <c r="A94" s="44"/>
    </row>
    <row r="95" spans="1:1" ht="36.75" customHeight="1" x14ac:dyDescent="0.25">
      <c r="A95" s="44"/>
    </row>
    <row r="96" spans="1:1" ht="19.5" customHeight="1" x14ac:dyDescent="0.25">
      <c r="A96" s="44"/>
    </row>
    <row r="97" spans="1:1" ht="25.5" customHeight="1" x14ac:dyDescent="0.25">
      <c r="A97" s="44"/>
    </row>
    <row r="98" spans="1:1" ht="24" customHeight="1" x14ac:dyDescent="0.25">
      <c r="A98" s="44"/>
    </row>
    <row r="99" spans="1:1" ht="22.5" customHeight="1" x14ac:dyDescent="0.25">
      <c r="A99" s="44"/>
    </row>
    <row r="100" spans="1:1" ht="21" customHeight="1" x14ac:dyDescent="0.25">
      <c r="A100" s="44"/>
    </row>
    <row r="101" spans="1:1" ht="19.5" customHeight="1" x14ac:dyDescent="0.25">
      <c r="A101" s="44"/>
    </row>
    <row r="102" spans="1:1" ht="22.5" customHeight="1" x14ac:dyDescent="0.25">
      <c r="A102" s="44"/>
    </row>
    <row r="103" spans="1:1" ht="23.25" customHeight="1" x14ac:dyDescent="0.25">
      <c r="A103" s="44"/>
    </row>
    <row r="104" spans="1:1" ht="30" customHeight="1" x14ac:dyDescent="0.25">
      <c r="A104" s="44"/>
    </row>
    <row r="105" spans="1:1" ht="24.75" customHeight="1" x14ac:dyDescent="0.25">
      <c r="A105" s="44"/>
    </row>
    <row r="106" spans="1:1" ht="19.5" customHeight="1" x14ac:dyDescent="0.25">
      <c r="A106" s="3"/>
    </row>
    <row r="107" spans="1:1" ht="25.5" customHeight="1" x14ac:dyDescent="0.25">
      <c r="A107" s="3"/>
    </row>
    <row r="108" spans="1:1" ht="26.25" customHeight="1" x14ac:dyDescent="0.25">
      <c r="A108" s="3"/>
    </row>
    <row r="109" spans="1:1" ht="26.25" customHeight="1" x14ac:dyDescent="0.25">
      <c r="A109" s="3"/>
    </row>
    <row r="110" spans="1:1" ht="26.25" customHeight="1" x14ac:dyDescent="0.25"/>
    <row r="111" spans="1:1" ht="27" customHeight="1" x14ac:dyDescent="0.25"/>
  </sheetData>
  <mergeCells count="56">
    <mergeCell ref="C57:P57"/>
    <mergeCell ref="C58:P58"/>
    <mergeCell ref="C59:P59"/>
    <mergeCell ref="C60:P60"/>
    <mergeCell ref="B46:B50"/>
    <mergeCell ref="D36:D40"/>
    <mergeCell ref="B41:B45"/>
    <mergeCell ref="D41:D45"/>
    <mergeCell ref="B51:B55"/>
    <mergeCell ref="D51:D55"/>
    <mergeCell ref="D10:D14"/>
    <mergeCell ref="D15:D19"/>
    <mergeCell ref="D20:D24"/>
    <mergeCell ref="D25:D29"/>
    <mergeCell ref="D30:D34"/>
    <mergeCell ref="AJ6:AL6"/>
    <mergeCell ref="AM6:AO6"/>
    <mergeCell ref="F8:H8"/>
    <mergeCell ref="I8:K8"/>
    <mergeCell ref="L8:N8"/>
    <mergeCell ref="O8:Q8"/>
    <mergeCell ref="R8:T8"/>
    <mergeCell ref="U8:W8"/>
    <mergeCell ref="X8:Z8"/>
    <mergeCell ref="AG6:AI6"/>
    <mergeCell ref="AM8:AO8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R6:T6"/>
    <mergeCell ref="U6:W6"/>
    <mergeCell ref="X6:Z6"/>
    <mergeCell ref="AA6:AC6"/>
    <mergeCell ref="AD6:AF6"/>
    <mergeCell ref="AJ8:AL8"/>
    <mergeCell ref="B9:C9"/>
    <mergeCell ref="B8:C8"/>
    <mergeCell ref="AA8:AC8"/>
    <mergeCell ref="AD8:AF8"/>
    <mergeCell ref="AG8:AI8"/>
    <mergeCell ref="B35:C35"/>
    <mergeCell ref="B36:B40"/>
    <mergeCell ref="B30:B34"/>
    <mergeCell ref="A10:A14"/>
    <mergeCell ref="B10:B14"/>
    <mergeCell ref="A15:A19"/>
    <mergeCell ref="B15:B19"/>
    <mergeCell ref="B20:B24"/>
    <mergeCell ref="B25:B2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opLeftCell="B35" workbookViewId="0">
      <selection activeCell="B36" sqref="B36:B55"/>
    </sheetView>
  </sheetViews>
  <sheetFormatPr defaultRowHeight="15" x14ac:dyDescent="0.25"/>
  <cols>
    <col min="1" max="1" width="6.42578125" hidden="1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</cols>
  <sheetData>
    <row r="2" spans="1:41" ht="15.75" x14ac:dyDescent="0.25">
      <c r="A2" s="3"/>
      <c r="B2" s="41"/>
      <c r="C2" s="4"/>
      <c r="D2" s="5"/>
      <c r="E2" s="6"/>
      <c r="F2" s="7"/>
      <c r="G2" s="7"/>
      <c r="H2" s="7"/>
      <c r="I2" s="7"/>
      <c r="J2" s="7"/>
      <c r="K2" s="7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36.75" customHeight="1" x14ac:dyDescent="0.25">
      <c r="A3" s="3"/>
      <c r="B3" s="168" t="s">
        <v>573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</row>
    <row r="4" spans="1:41" ht="15.75" x14ac:dyDescent="0.25">
      <c r="A4" s="3"/>
      <c r="B4" s="4"/>
      <c r="C4" s="4"/>
      <c r="D4" s="5"/>
      <c r="E4" s="6"/>
      <c r="F4" s="7"/>
      <c r="G4" s="7"/>
      <c r="H4" s="7"/>
      <c r="I4" s="7"/>
      <c r="J4" s="7"/>
      <c r="K4" s="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43" customFormat="1" ht="20.25" x14ac:dyDescent="0.25">
      <c r="A5" s="170" t="s">
        <v>25</v>
      </c>
      <c r="B5" s="166" t="s">
        <v>122</v>
      </c>
      <c r="C5" s="166"/>
      <c r="D5" s="166" t="s">
        <v>24</v>
      </c>
      <c r="E5" s="173" t="s">
        <v>123</v>
      </c>
      <c r="F5" s="174" t="s">
        <v>535</v>
      </c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</row>
    <row r="6" spans="1:41" s="43" customFormat="1" ht="18.75" x14ac:dyDescent="0.25">
      <c r="A6" s="171"/>
      <c r="B6" s="166"/>
      <c r="C6" s="166"/>
      <c r="D6" s="166"/>
      <c r="E6" s="173"/>
      <c r="F6" s="175" t="s">
        <v>124</v>
      </c>
      <c r="G6" s="175"/>
      <c r="H6" s="175"/>
      <c r="I6" s="175" t="s">
        <v>125</v>
      </c>
      <c r="J6" s="175"/>
      <c r="K6" s="175"/>
      <c r="L6" s="175" t="s">
        <v>126</v>
      </c>
      <c r="M6" s="175"/>
      <c r="N6" s="175"/>
      <c r="O6" s="175" t="s">
        <v>127</v>
      </c>
      <c r="P6" s="175"/>
      <c r="Q6" s="175"/>
      <c r="R6" s="175" t="s">
        <v>128</v>
      </c>
      <c r="S6" s="175"/>
      <c r="T6" s="175"/>
      <c r="U6" s="175" t="s">
        <v>129</v>
      </c>
      <c r="V6" s="175"/>
      <c r="W6" s="175"/>
      <c r="X6" s="175" t="s">
        <v>130</v>
      </c>
      <c r="Y6" s="175"/>
      <c r="Z6" s="175"/>
      <c r="AA6" s="175" t="s">
        <v>131</v>
      </c>
      <c r="AB6" s="175"/>
      <c r="AC6" s="175"/>
      <c r="AD6" s="175" t="s">
        <v>132</v>
      </c>
      <c r="AE6" s="175"/>
      <c r="AF6" s="175"/>
      <c r="AG6" s="175" t="s">
        <v>133</v>
      </c>
      <c r="AH6" s="175"/>
      <c r="AI6" s="175"/>
      <c r="AJ6" s="175" t="s">
        <v>134</v>
      </c>
      <c r="AK6" s="175"/>
      <c r="AL6" s="175"/>
      <c r="AM6" s="175" t="s">
        <v>135</v>
      </c>
      <c r="AN6" s="175"/>
      <c r="AO6" s="175"/>
    </row>
    <row r="7" spans="1:41" s="43" customFormat="1" ht="31.5" x14ac:dyDescent="0.25">
      <c r="A7" s="171"/>
      <c r="B7" s="166"/>
      <c r="C7" s="166"/>
      <c r="D7" s="166"/>
      <c r="E7" s="173"/>
      <c r="F7" s="114" t="s">
        <v>136</v>
      </c>
      <c r="G7" s="114" t="s">
        <v>137</v>
      </c>
      <c r="H7" s="114" t="s">
        <v>138</v>
      </c>
      <c r="I7" s="114" t="s">
        <v>136</v>
      </c>
      <c r="J7" s="114" t="s">
        <v>137</v>
      </c>
      <c r="K7" s="114" t="s">
        <v>138</v>
      </c>
      <c r="L7" s="114" t="s">
        <v>136</v>
      </c>
      <c r="M7" s="114" t="s">
        <v>137</v>
      </c>
      <c r="N7" s="114" t="s">
        <v>138</v>
      </c>
      <c r="O7" s="114" t="s">
        <v>136</v>
      </c>
      <c r="P7" s="114" t="s">
        <v>137</v>
      </c>
      <c r="Q7" s="114" t="s">
        <v>138</v>
      </c>
      <c r="R7" s="114" t="s">
        <v>136</v>
      </c>
      <c r="S7" s="114" t="s">
        <v>137</v>
      </c>
      <c r="T7" s="114" t="s">
        <v>138</v>
      </c>
      <c r="U7" s="114" t="s">
        <v>136</v>
      </c>
      <c r="V7" s="114" t="s">
        <v>137</v>
      </c>
      <c r="W7" s="114" t="s">
        <v>138</v>
      </c>
      <c r="X7" s="114" t="s">
        <v>136</v>
      </c>
      <c r="Y7" s="114" t="s">
        <v>137</v>
      </c>
      <c r="Z7" s="114" t="s">
        <v>138</v>
      </c>
      <c r="AA7" s="114" t="s">
        <v>136</v>
      </c>
      <c r="AB7" s="114" t="s">
        <v>137</v>
      </c>
      <c r="AC7" s="114" t="s">
        <v>138</v>
      </c>
      <c r="AD7" s="114" t="s">
        <v>136</v>
      </c>
      <c r="AE7" s="114" t="s">
        <v>137</v>
      </c>
      <c r="AF7" s="114" t="s">
        <v>138</v>
      </c>
      <c r="AG7" s="114" t="s">
        <v>136</v>
      </c>
      <c r="AH7" s="114" t="s">
        <v>137</v>
      </c>
      <c r="AI7" s="114" t="s">
        <v>138</v>
      </c>
      <c r="AJ7" s="114" t="s">
        <v>136</v>
      </c>
      <c r="AK7" s="114" t="s">
        <v>137</v>
      </c>
      <c r="AL7" s="114" t="s">
        <v>138</v>
      </c>
      <c r="AM7" s="114" t="s">
        <v>136</v>
      </c>
      <c r="AN7" s="114" t="s">
        <v>137</v>
      </c>
      <c r="AO7" s="114" t="s">
        <v>138</v>
      </c>
    </row>
    <row r="8" spans="1:41" s="43" customFormat="1" ht="15.75" x14ac:dyDescent="0.25">
      <c r="A8" s="172"/>
      <c r="B8" s="166">
        <v>1</v>
      </c>
      <c r="C8" s="166"/>
      <c r="D8" s="112">
        <v>2</v>
      </c>
      <c r="E8" s="113">
        <v>3</v>
      </c>
      <c r="F8" s="167">
        <v>4</v>
      </c>
      <c r="G8" s="167"/>
      <c r="H8" s="167"/>
      <c r="I8" s="167">
        <v>5</v>
      </c>
      <c r="J8" s="167"/>
      <c r="K8" s="167"/>
      <c r="L8" s="167">
        <v>6</v>
      </c>
      <c r="M8" s="167"/>
      <c r="N8" s="167"/>
      <c r="O8" s="167">
        <v>7</v>
      </c>
      <c r="P8" s="167"/>
      <c r="Q8" s="167"/>
      <c r="R8" s="167">
        <v>8</v>
      </c>
      <c r="S8" s="167"/>
      <c r="T8" s="167"/>
      <c r="U8" s="167">
        <v>9</v>
      </c>
      <c r="V8" s="167"/>
      <c r="W8" s="167"/>
      <c r="X8" s="167">
        <v>10</v>
      </c>
      <c r="Y8" s="167"/>
      <c r="Z8" s="167"/>
      <c r="AA8" s="167">
        <v>11</v>
      </c>
      <c r="AB8" s="167"/>
      <c r="AC8" s="167"/>
      <c r="AD8" s="167">
        <v>12</v>
      </c>
      <c r="AE8" s="167"/>
      <c r="AF8" s="167"/>
      <c r="AG8" s="167">
        <v>13</v>
      </c>
      <c r="AH8" s="167"/>
      <c r="AI8" s="167"/>
      <c r="AJ8" s="167">
        <v>14</v>
      </c>
      <c r="AK8" s="167"/>
      <c r="AL8" s="167"/>
      <c r="AM8" s="167">
        <v>15</v>
      </c>
      <c r="AN8" s="167"/>
      <c r="AO8" s="167"/>
    </row>
    <row r="9" spans="1:41" ht="16.5" thickBot="1" x14ac:dyDescent="0.3">
      <c r="A9" s="44"/>
      <c r="B9" s="165" t="s">
        <v>139</v>
      </c>
      <c r="C9" s="165"/>
      <c r="D9" s="52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ht="15.75" customHeight="1" x14ac:dyDescent="0.25">
      <c r="A10" s="163">
        <v>1</v>
      </c>
      <c r="B10" s="181" t="s">
        <v>584</v>
      </c>
      <c r="C10" s="45" t="s">
        <v>140</v>
      </c>
      <c r="D10" s="176" t="s">
        <v>17</v>
      </c>
      <c r="E10" s="46">
        <f>SUM(E11:E14)</f>
        <v>0.1</v>
      </c>
      <c r="F10" s="46">
        <f t="shared" ref="F10:AO10" si="0">SUM(F11:F14)</f>
        <v>0</v>
      </c>
      <c r="G10" s="46">
        <f t="shared" si="0"/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  <c r="U10" s="46">
        <f t="shared" si="0"/>
        <v>0</v>
      </c>
      <c r="V10" s="46">
        <f t="shared" si="0"/>
        <v>0</v>
      </c>
      <c r="W10" s="46">
        <f t="shared" si="0"/>
        <v>0</v>
      </c>
      <c r="X10" s="46">
        <f t="shared" si="0"/>
        <v>0.1</v>
      </c>
      <c r="Y10" s="46">
        <f t="shared" si="0"/>
        <v>0.1</v>
      </c>
      <c r="Z10" s="46">
        <f t="shared" si="0"/>
        <v>0.1</v>
      </c>
      <c r="AA10" s="46">
        <f t="shared" si="0"/>
        <v>0.1</v>
      </c>
      <c r="AB10" s="46">
        <f t="shared" si="0"/>
        <v>0.1</v>
      </c>
      <c r="AC10" s="46">
        <f t="shared" si="0"/>
        <v>0.1</v>
      </c>
      <c r="AD10" s="46">
        <f t="shared" si="0"/>
        <v>0.1</v>
      </c>
      <c r="AE10" s="46">
        <f t="shared" si="0"/>
        <v>0.1</v>
      </c>
      <c r="AF10" s="46">
        <f t="shared" si="0"/>
        <v>0.1</v>
      </c>
      <c r="AG10" s="46">
        <f t="shared" si="0"/>
        <v>0.1</v>
      </c>
      <c r="AH10" s="46">
        <f t="shared" si="0"/>
        <v>0.1</v>
      </c>
      <c r="AI10" s="46">
        <f t="shared" si="0"/>
        <v>0.1</v>
      </c>
      <c r="AJ10" s="46">
        <f t="shared" si="0"/>
        <v>0.1</v>
      </c>
      <c r="AK10" s="46">
        <f t="shared" si="0"/>
        <v>0.1</v>
      </c>
      <c r="AL10" s="46">
        <f t="shared" si="0"/>
        <v>0.1</v>
      </c>
      <c r="AM10" s="46">
        <f t="shared" si="0"/>
        <v>0.1</v>
      </c>
      <c r="AN10" s="46">
        <f t="shared" si="0"/>
        <v>0.1</v>
      </c>
      <c r="AO10" s="46">
        <f t="shared" si="0"/>
        <v>0.1</v>
      </c>
    </row>
    <row r="11" spans="1:41" ht="32.25" customHeight="1" x14ac:dyDescent="0.25">
      <c r="A11" s="163"/>
      <c r="B11" s="182"/>
      <c r="C11" s="45" t="s">
        <v>141</v>
      </c>
      <c r="D11" s="17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23.25" customHeight="1" x14ac:dyDescent="0.25">
      <c r="A12" s="163"/>
      <c r="B12" s="182"/>
      <c r="C12" s="45" t="s">
        <v>142</v>
      </c>
      <c r="D12" s="176"/>
      <c r="E12" s="4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</row>
    <row r="13" spans="1:41" ht="19.5" customHeight="1" x14ac:dyDescent="0.25">
      <c r="A13" s="163"/>
      <c r="B13" s="182"/>
      <c r="C13" s="45" t="s">
        <v>143</v>
      </c>
      <c r="D13" s="176"/>
      <c r="E13" s="46">
        <v>0.1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>
        <v>0.1</v>
      </c>
      <c r="Y13" s="47">
        <v>0.1</v>
      </c>
      <c r="Z13" s="47">
        <v>0.1</v>
      </c>
      <c r="AA13" s="47">
        <v>0.1</v>
      </c>
      <c r="AB13" s="47">
        <v>0.1</v>
      </c>
      <c r="AC13" s="47">
        <v>0.1</v>
      </c>
      <c r="AD13" s="47">
        <v>0.1</v>
      </c>
      <c r="AE13" s="47">
        <v>0.1</v>
      </c>
      <c r="AF13" s="47">
        <v>0.1</v>
      </c>
      <c r="AG13" s="47">
        <v>0.1</v>
      </c>
      <c r="AH13" s="47">
        <v>0.1</v>
      </c>
      <c r="AI13" s="47">
        <v>0.1</v>
      </c>
      <c r="AJ13" s="47">
        <v>0.1</v>
      </c>
      <c r="AK13" s="47">
        <v>0.1</v>
      </c>
      <c r="AL13" s="47">
        <v>0.1</v>
      </c>
      <c r="AM13" s="47">
        <v>0.1</v>
      </c>
      <c r="AN13" s="47">
        <v>0.1</v>
      </c>
      <c r="AO13" s="47">
        <v>0.1</v>
      </c>
    </row>
    <row r="14" spans="1:41" ht="18.75" customHeight="1" thickBot="1" x14ac:dyDescent="0.3">
      <c r="A14" s="163"/>
      <c r="B14" s="183"/>
      <c r="C14" s="45" t="s">
        <v>144</v>
      </c>
      <c r="D14" s="176"/>
      <c r="E14" s="4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</row>
    <row r="15" spans="1:41" ht="15.75" customHeight="1" x14ac:dyDescent="0.25">
      <c r="A15" s="163">
        <v>2</v>
      </c>
      <c r="B15" s="181" t="s">
        <v>585</v>
      </c>
      <c r="C15" s="45" t="s">
        <v>140</v>
      </c>
      <c r="D15" s="176" t="s">
        <v>17</v>
      </c>
      <c r="E15" s="55">
        <f>E16+E18</f>
        <v>7.4</v>
      </c>
      <c r="F15" s="55">
        <f t="shared" ref="F15:AO15" si="1">F16+F18</f>
        <v>0</v>
      </c>
      <c r="G15" s="55">
        <f t="shared" si="1"/>
        <v>0</v>
      </c>
      <c r="H15" s="55">
        <f t="shared" si="1"/>
        <v>0</v>
      </c>
      <c r="I15" s="55">
        <f t="shared" si="1"/>
        <v>0</v>
      </c>
      <c r="J15" s="55">
        <f t="shared" si="1"/>
        <v>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5">
        <f t="shared" si="1"/>
        <v>0</v>
      </c>
      <c r="O15" s="55">
        <f t="shared" si="1"/>
        <v>0</v>
      </c>
      <c r="P15" s="55">
        <f t="shared" si="1"/>
        <v>0</v>
      </c>
      <c r="Q15" s="55">
        <f t="shared" si="1"/>
        <v>0</v>
      </c>
      <c r="R15" s="55">
        <f t="shared" si="1"/>
        <v>0</v>
      </c>
      <c r="S15" s="55">
        <f t="shared" si="1"/>
        <v>0</v>
      </c>
      <c r="T15" s="55">
        <f t="shared" si="1"/>
        <v>0</v>
      </c>
      <c r="U15" s="55">
        <f t="shared" si="1"/>
        <v>0</v>
      </c>
      <c r="V15" s="55">
        <f t="shared" si="1"/>
        <v>0</v>
      </c>
      <c r="W15" s="55">
        <f t="shared" si="1"/>
        <v>0</v>
      </c>
      <c r="X15" s="55">
        <f t="shared" si="1"/>
        <v>0</v>
      </c>
      <c r="Y15" s="55">
        <f t="shared" si="1"/>
        <v>7.4</v>
      </c>
      <c r="Z15" s="55">
        <f t="shared" si="1"/>
        <v>7.4</v>
      </c>
      <c r="AA15" s="55">
        <f t="shared" si="1"/>
        <v>7.4</v>
      </c>
      <c r="AB15" s="55">
        <f t="shared" si="1"/>
        <v>7.4</v>
      </c>
      <c r="AC15" s="55">
        <f t="shared" si="1"/>
        <v>7.4</v>
      </c>
      <c r="AD15" s="55">
        <f t="shared" si="1"/>
        <v>7.4</v>
      </c>
      <c r="AE15" s="55">
        <f t="shared" si="1"/>
        <v>7.4</v>
      </c>
      <c r="AF15" s="55">
        <f t="shared" si="1"/>
        <v>7.4</v>
      </c>
      <c r="AG15" s="55">
        <f t="shared" si="1"/>
        <v>7.4</v>
      </c>
      <c r="AH15" s="55">
        <f t="shared" si="1"/>
        <v>7.4</v>
      </c>
      <c r="AI15" s="55">
        <f t="shared" si="1"/>
        <v>7.4</v>
      </c>
      <c r="AJ15" s="55">
        <f t="shared" si="1"/>
        <v>7.4</v>
      </c>
      <c r="AK15" s="55">
        <f t="shared" si="1"/>
        <v>7.4</v>
      </c>
      <c r="AL15" s="55">
        <f t="shared" si="1"/>
        <v>7.4</v>
      </c>
      <c r="AM15" s="55">
        <f t="shared" si="1"/>
        <v>7.4</v>
      </c>
      <c r="AN15" s="55">
        <f t="shared" si="1"/>
        <v>7.4</v>
      </c>
      <c r="AO15" s="55">
        <f t="shared" si="1"/>
        <v>7.4</v>
      </c>
    </row>
    <row r="16" spans="1:41" ht="28.5" customHeight="1" x14ac:dyDescent="0.25">
      <c r="A16" s="163"/>
      <c r="B16" s="182"/>
      <c r="C16" s="45" t="s">
        <v>141</v>
      </c>
      <c r="D16" s="176"/>
      <c r="E16" s="46">
        <v>0.5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>
        <v>0.5</v>
      </c>
      <c r="Z16" s="47">
        <v>0.5</v>
      </c>
      <c r="AA16" s="47">
        <v>0.5</v>
      </c>
      <c r="AB16" s="47">
        <v>0.5</v>
      </c>
      <c r="AC16" s="47">
        <v>0.5</v>
      </c>
      <c r="AD16" s="47">
        <v>0.5</v>
      </c>
      <c r="AE16" s="47">
        <v>0.5</v>
      </c>
      <c r="AF16" s="47">
        <v>0.5</v>
      </c>
      <c r="AG16" s="47">
        <v>0.5</v>
      </c>
      <c r="AH16" s="47">
        <v>0.5</v>
      </c>
      <c r="AI16" s="47">
        <v>0.5</v>
      </c>
      <c r="AJ16" s="47">
        <v>0.5</v>
      </c>
      <c r="AK16" s="47">
        <v>0.5</v>
      </c>
      <c r="AL16" s="47">
        <v>0.5</v>
      </c>
      <c r="AM16" s="47">
        <v>0.5</v>
      </c>
      <c r="AN16" s="47">
        <v>0.5</v>
      </c>
      <c r="AO16" s="47">
        <v>0.5</v>
      </c>
    </row>
    <row r="17" spans="1:41" ht="24" customHeight="1" x14ac:dyDescent="0.25">
      <c r="A17" s="163"/>
      <c r="B17" s="182"/>
      <c r="C17" s="45" t="s">
        <v>142</v>
      </c>
      <c r="D17" s="176"/>
      <c r="E17" s="4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1:41" ht="23.25" customHeight="1" x14ac:dyDescent="0.25">
      <c r="A18" s="163"/>
      <c r="B18" s="182"/>
      <c r="C18" s="45" t="s">
        <v>143</v>
      </c>
      <c r="D18" s="176"/>
      <c r="E18" s="46">
        <v>6.9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>
        <v>6.9</v>
      </c>
      <c r="Z18" s="47">
        <v>6.9</v>
      </c>
      <c r="AA18" s="47">
        <v>6.9</v>
      </c>
      <c r="AB18" s="47">
        <v>6.9</v>
      </c>
      <c r="AC18" s="47">
        <v>6.9</v>
      </c>
      <c r="AD18" s="47">
        <v>6.9</v>
      </c>
      <c r="AE18" s="47">
        <v>6.9</v>
      </c>
      <c r="AF18" s="47">
        <v>6.9</v>
      </c>
      <c r="AG18" s="47">
        <v>6.9</v>
      </c>
      <c r="AH18" s="47">
        <v>6.9</v>
      </c>
      <c r="AI18" s="47">
        <v>6.9</v>
      </c>
      <c r="AJ18" s="47">
        <v>6.9</v>
      </c>
      <c r="AK18" s="47">
        <v>6.9</v>
      </c>
      <c r="AL18" s="47">
        <v>6.9</v>
      </c>
      <c r="AM18" s="47">
        <v>6.9</v>
      </c>
      <c r="AN18" s="47">
        <v>6.9</v>
      </c>
      <c r="AO18" s="47">
        <v>6.9</v>
      </c>
    </row>
    <row r="19" spans="1:41" ht="25.5" customHeight="1" thickBot="1" x14ac:dyDescent="0.3">
      <c r="A19" s="163"/>
      <c r="B19" s="183"/>
      <c r="C19" s="45" t="s">
        <v>144</v>
      </c>
      <c r="D19" s="176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</row>
    <row r="20" spans="1:41" ht="15.75" customHeight="1" x14ac:dyDescent="0.25">
      <c r="A20" s="44"/>
      <c r="B20" s="184" t="s">
        <v>145</v>
      </c>
      <c r="C20" s="45" t="s">
        <v>140</v>
      </c>
      <c r="D20" s="177" t="s">
        <v>17</v>
      </c>
      <c r="E20" s="55">
        <f>E21+E23</f>
        <v>18.2</v>
      </c>
      <c r="F20" s="55">
        <f t="shared" ref="F20:AO20" si="2">F21+F23</f>
        <v>0</v>
      </c>
      <c r="G20" s="55">
        <f t="shared" si="2"/>
        <v>0</v>
      </c>
      <c r="H20" s="55">
        <f t="shared" si="2"/>
        <v>0</v>
      </c>
      <c r="I20" s="55">
        <f t="shared" si="2"/>
        <v>0</v>
      </c>
      <c r="J20" s="55">
        <f t="shared" si="2"/>
        <v>0</v>
      </c>
      <c r="K20" s="55">
        <f t="shared" si="2"/>
        <v>0</v>
      </c>
      <c r="L20" s="55">
        <f t="shared" si="2"/>
        <v>0</v>
      </c>
      <c r="M20" s="55">
        <f t="shared" si="2"/>
        <v>0</v>
      </c>
      <c r="N20" s="55">
        <f t="shared" si="2"/>
        <v>0</v>
      </c>
      <c r="O20" s="55">
        <f t="shared" si="2"/>
        <v>0</v>
      </c>
      <c r="P20" s="55">
        <f t="shared" si="2"/>
        <v>0</v>
      </c>
      <c r="Q20" s="55">
        <f t="shared" si="2"/>
        <v>0</v>
      </c>
      <c r="R20" s="55">
        <f t="shared" si="2"/>
        <v>0</v>
      </c>
      <c r="S20" s="55">
        <f t="shared" si="2"/>
        <v>18.2</v>
      </c>
      <c r="T20" s="55">
        <f t="shared" si="2"/>
        <v>18.2</v>
      </c>
      <c r="U20" s="55">
        <f t="shared" si="2"/>
        <v>18.2</v>
      </c>
      <c r="V20" s="55">
        <f t="shared" si="2"/>
        <v>18.2</v>
      </c>
      <c r="W20" s="55">
        <f t="shared" si="2"/>
        <v>18.2</v>
      </c>
      <c r="X20" s="55">
        <f t="shared" si="2"/>
        <v>18.2</v>
      </c>
      <c r="Y20" s="55">
        <f t="shared" si="2"/>
        <v>18.2</v>
      </c>
      <c r="Z20" s="55">
        <f t="shared" si="2"/>
        <v>18.2</v>
      </c>
      <c r="AA20" s="55">
        <f t="shared" si="2"/>
        <v>18.2</v>
      </c>
      <c r="AB20" s="55">
        <f t="shared" si="2"/>
        <v>18.2</v>
      </c>
      <c r="AC20" s="55">
        <f t="shared" si="2"/>
        <v>18.2</v>
      </c>
      <c r="AD20" s="55">
        <f t="shared" si="2"/>
        <v>18.2</v>
      </c>
      <c r="AE20" s="55">
        <f t="shared" si="2"/>
        <v>18.2</v>
      </c>
      <c r="AF20" s="55">
        <f t="shared" si="2"/>
        <v>18.2</v>
      </c>
      <c r="AG20" s="55">
        <f t="shared" si="2"/>
        <v>18.2</v>
      </c>
      <c r="AH20" s="55">
        <f t="shared" si="2"/>
        <v>18.2</v>
      </c>
      <c r="AI20" s="55">
        <f t="shared" si="2"/>
        <v>18.2</v>
      </c>
      <c r="AJ20" s="55">
        <f t="shared" si="2"/>
        <v>18.2</v>
      </c>
      <c r="AK20" s="55">
        <f t="shared" si="2"/>
        <v>18.2</v>
      </c>
      <c r="AL20" s="55">
        <f t="shared" si="2"/>
        <v>18.2</v>
      </c>
      <c r="AM20" s="55">
        <f t="shared" si="2"/>
        <v>18.2</v>
      </c>
      <c r="AN20" s="55">
        <f t="shared" si="2"/>
        <v>18.2</v>
      </c>
      <c r="AO20" s="55">
        <f t="shared" si="2"/>
        <v>18.2</v>
      </c>
    </row>
    <row r="21" spans="1:41" ht="26.25" customHeight="1" x14ac:dyDescent="0.25">
      <c r="A21" s="44"/>
      <c r="B21" s="164"/>
      <c r="C21" s="45" t="s">
        <v>141</v>
      </c>
      <c r="D21" s="177"/>
      <c r="E21" s="46">
        <v>3.8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>
        <v>3.8</v>
      </c>
      <c r="T21" s="47">
        <v>3.8</v>
      </c>
      <c r="U21" s="47">
        <v>3.8</v>
      </c>
      <c r="V21" s="47">
        <v>3.8</v>
      </c>
      <c r="W21" s="47">
        <v>3.8</v>
      </c>
      <c r="X21" s="47">
        <v>3.8</v>
      </c>
      <c r="Y21" s="47">
        <v>3.8</v>
      </c>
      <c r="Z21" s="47">
        <v>3.8</v>
      </c>
      <c r="AA21" s="47">
        <v>3.8</v>
      </c>
      <c r="AB21" s="47">
        <v>3.8</v>
      </c>
      <c r="AC21" s="47">
        <v>3.8</v>
      </c>
      <c r="AD21" s="47">
        <v>3.8</v>
      </c>
      <c r="AE21" s="47">
        <v>3.8</v>
      </c>
      <c r="AF21" s="47">
        <v>3.8</v>
      </c>
      <c r="AG21" s="47">
        <v>3.8</v>
      </c>
      <c r="AH21" s="47">
        <v>3.8</v>
      </c>
      <c r="AI21" s="47">
        <v>3.8</v>
      </c>
      <c r="AJ21" s="47">
        <v>3.8</v>
      </c>
      <c r="AK21" s="47">
        <v>3.8</v>
      </c>
      <c r="AL21" s="47">
        <v>3.8</v>
      </c>
      <c r="AM21" s="47">
        <v>3.8</v>
      </c>
      <c r="AN21" s="47">
        <v>3.8</v>
      </c>
      <c r="AO21" s="47">
        <v>3.8</v>
      </c>
    </row>
    <row r="22" spans="1:41" ht="24.75" customHeight="1" x14ac:dyDescent="0.25">
      <c r="A22" s="44"/>
      <c r="B22" s="164"/>
      <c r="C22" s="45" t="s">
        <v>142</v>
      </c>
      <c r="D22" s="177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</row>
    <row r="23" spans="1:41" ht="21.75" customHeight="1" x14ac:dyDescent="0.25">
      <c r="A23" s="44"/>
      <c r="B23" s="164"/>
      <c r="C23" s="45" t="s">
        <v>143</v>
      </c>
      <c r="D23" s="177"/>
      <c r="E23" s="46">
        <v>14.4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>
        <v>14.4</v>
      </c>
      <c r="T23" s="47">
        <v>14.4</v>
      </c>
      <c r="U23" s="47">
        <v>14.4</v>
      </c>
      <c r="V23" s="47">
        <v>14.4</v>
      </c>
      <c r="W23" s="47">
        <v>14.4</v>
      </c>
      <c r="X23" s="47">
        <v>14.4</v>
      </c>
      <c r="Y23" s="47">
        <v>14.4</v>
      </c>
      <c r="Z23" s="47">
        <v>14.4</v>
      </c>
      <c r="AA23" s="47">
        <v>14.4</v>
      </c>
      <c r="AB23" s="47">
        <v>14.4</v>
      </c>
      <c r="AC23" s="47">
        <v>14.4</v>
      </c>
      <c r="AD23" s="47">
        <v>14.4</v>
      </c>
      <c r="AE23" s="47">
        <v>14.4</v>
      </c>
      <c r="AF23" s="47">
        <v>14.4</v>
      </c>
      <c r="AG23" s="47">
        <v>14.4</v>
      </c>
      <c r="AH23" s="47">
        <v>14.4</v>
      </c>
      <c r="AI23" s="47">
        <v>14.4</v>
      </c>
      <c r="AJ23" s="47">
        <v>14.4</v>
      </c>
      <c r="AK23" s="47">
        <v>14.4</v>
      </c>
      <c r="AL23" s="47">
        <v>14.4</v>
      </c>
      <c r="AM23" s="47">
        <v>14.4</v>
      </c>
      <c r="AN23" s="47">
        <v>14.4</v>
      </c>
      <c r="AO23" s="47">
        <v>14.4</v>
      </c>
    </row>
    <row r="24" spans="1:41" ht="21" customHeight="1" thickBot="1" x14ac:dyDescent="0.3">
      <c r="A24" s="44"/>
      <c r="B24" s="185"/>
      <c r="C24" s="45" t="s">
        <v>144</v>
      </c>
      <c r="D24" s="177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</row>
    <row r="25" spans="1:41" ht="15.75" customHeight="1" x14ac:dyDescent="0.25">
      <c r="A25" s="44"/>
      <c r="B25" s="186" t="s">
        <v>146</v>
      </c>
      <c r="C25" s="45" t="s">
        <v>140</v>
      </c>
      <c r="D25" s="177" t="s">
        <v>17</v>
      </c>
      <c r="E25" s="55">
        <f>E26+E28</f>
        <v>36.4</v>
      </c>
      <c r="F25" s="55">
        <f t="shared" ref="F25:AO25" si="3">F26+F28</f>
        <v>0</v>
      </c>
      <c r="G25" s="55">
        <f t="shared" si="3"/>
        <v>0</v>
      </c>
      <c r="H25" s="55">
        <f t="shared" si="3"/>
        <v>0</v>
      </c>
      <c r="I25" s="55">
        <f t="shared" si="3"/>
        <v>0</v>
      </c>
      <c r="J25" s="55">
        <f t="shared" si="3"/>
        <v>0</v>
      </c>
      <c r="K25" s="55">
        <f t="shared" si="3"/>
        <v>0</v>
      </c>
      <c r="L25" s="55">
        <f t="shared" si="3"/>
        <v>0</v>
      </c>
      <c r="M25" s="55">
        <f t="shared" si="3"/>
        <v>0</v>
      </c>
      <c r="N25" s="55">
        <f t="shared" si="3"/>
        <v>0</v>
      </c>
      <c r="O25" s="55">
        <f t="shared" si="3"/>
        <v>0</v>
      </c>
      <c r="P25" s="55">
        <f t="shared" si="3"/>
        <v>0</v>
      </c>
      <c r="Q25" s="55">
        <f t="shared" si="3"/>
        <v>0</v>
      </c>
      <c r="R25" s="55">
        <f t="shared" si="3"/>
        <v>0</v>
      </c>
      <c r="S25" s="55">
        <f t="shared" si="3"/>
        <v>36.4</v>
      </c>
      <c r="T25" s="55">
        <f t="shared" si="3"/>
        <v>36.4</v>
      </c>
      <c r="U25" s="55">
        <f t="shared" si="3"/>
        <v>36.4</v>
      </c>
      <c r="V25" s="55">
        <f t="shared" si="3"/>
        <v>36.4</v>
      </c>
      <c r="W25" s="55">
        <f t="shared" si="3"/>
        <v>36.4</v>
      </c>
      <c r="X25" s="55">
        <f t="shared" si="3"/>
        <v>36.4</v>
      </c>
      <c r="Y25" s="55">
        <f t="shared" si="3"/>
        <v>36.4</v>
      </c>
      <c r="Z25" s="55">
        <f t="shared" si="3"/>
        <v>36.4</v>
      </c>
      <c r="AA25" s="55">
        <f t="shared" si="3"/>
        <v>36.4</v>
      </c>
      <c r="AB25" s="55">
        <f t="shared" si="3"/>
        <v>36.4</v>
      </c>
      <c r="AC25" s="55">
        <f t="shared" si="3"/>
        <v>36.4</v>
      </c>
      <c r="AD25" s="55">
        <f t="shared" si="3"/>
        <v>36.4</v>
      </c>
      <c r="AE25" s="55">
        <f t="shared" si="3"/>
        <v>36.4</v>
      </c>
      <c r="AF25" s="55">
        <f t="shared" si="3"/>
        <v>36.4</v>
      </c>
      <c r="AG25" s="55">
        <f t="shared" si="3"/>
        <v>36.4</v>
      </c>
      <c r="AH25" s="55">
        <f t="shared" si="3"/>
        <v>36.4</v>
      </c>
      <c r="AI25" s="55">
        <f t="shared" si="3"/>
        <v>36.4</v>
      </c>
      <c r="AJ25" s="55">
        <f t="shared" si="3"/>
        <v>36.4</v>
      </c>
      <c r="AK25" s="55">
        <f t="shared" si="3"/>
        <v>36.4</v>
      </c>
      <c r="AL25" s="55">
        <f t="shared" si="3"/>
        <v>36.4</v>
      </c>
      <c r="AM25" s="55">
        <f t="shared" si="3"/>
        <v>36.4</v>
      </c>
      <c r="AN25" s="55">
        <f t="shared" si="3"/>
        <v>36.4</v>
      </c>
      <c r="AO25" s="55">
        <f t="shared" si="3"/>
        <v>36.4</v>
      </c>
    </row>
    <row r="26" spans="1:41" ht="26.25" customHeight="1" x14ac:dyDescent="0.25">
      <c r="A26" s="44"/>
      <c r="B26" s="187"/>
      <c r="C26" s="45" t="s">
        <v>141</v>
      </c>
      <c r="D26" s="177"/>
      <c r="E26" s="46">
        <v>7.6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>
        <v>7.6</v>
      </c>
      <c r="T26" s="47">
        <v>7.6</v>
      </c>
      <c r="U26" s="47">
        <v>7.6</v>
      </c>
      <c r="V26" s="47">
        <v>7.6</v>
      </c>
      <c r="W26" s="47">
        <v>7.6</v>
      </c>
      <c r="X26" s="47">
        <v>7.6</v>
      </c>
      <c r="Y26" s="47">
        <v>7.6</v>
      </c>
      <c r="Z26" s="47">
        <v>7.6</v>
      </c>
      <c r="AA26" s="47">
        <v>7.6</v>
      </c>
      <c r="AB26" s="47">
        <v>7.6</v>
      </c>
      <c r="AC26" s="47">
        <v>7.6</v>
      </c>
      <c r="AD26" s="47">
        <v>7.6</v>
      </c>
      <c r="AE26" s="47">
        <v>7.6</v>
      </c>
      <c r="AF26" s="47">
        <v>7.6</v>
      </c>
      <c r="AG26" s="47">
        <v>7.6</v>
      </c>
      <c r="AH26" s="47">
        <v>7.6</v>
      </c>
      <c r="AI26" s="47">
        <v>7.6</v>
      </c>
      <c r="AJ26" s="47">
        <v>7.6</v>
      </c>
      <c r="AK26" s="47">
        <v>7.6</v>
      </c>
      <c r="AL26" s="47">
        <v>7.6</v>
      </c>
      <c r="AM26" s="47">
        <v>7.6</v>
      </c>
      <c r="AN26" s="47">
        <v>7.6</v>
      </c>
      <c r="AO26" s="47">
        <v>7.6</v>
      </c>
    </row>
    <row r="27" spans="1:41" ht="24.75" customHeight="1" x14ac:dyDescent="0.25">
      <c r="A27" s="44"/>
      <c r="B27" s="187"/>
      <c r="C27" s="45" t="s">
        <v>142</v>
      </c>
      <c r="D27" s="177"/>
      <c r="E27" s="46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</row>
    <row r="28" spans="1:41" ht="19.5" customHeight="1" x14ac:dyDescent="0.25">
      <c r="A28" s="44"/>
      <c r="B28" s="187"/>
      <c r="C28" s="45" t="s">
        <v>143</v>
      </c>
      <c r="D28" s="177"/>
      <c r="E28" s="46">
        <v>28.8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>
        <v>28.8</v>
      </c>
      <c r="T28" s="47">
        <v>28.8</v>
      </c>
      <c r="U28" s="47">
        <v>28.8</v>
      </c>
      <c r="V28" s="47">
        <v>28.8</v>
      </c>
      <c r="W28" s="47">
        <v>28.8</v>
      </c>
      <c r="X28" s="47">
        <v>28.8</v>
      </c>
      <c r="Y28" s="47">
        <v>28.8</v>
      </c>
      <c r="Z28" s="47">
        <v>28.8</v>
      </c>
      <c r="AA28" s="47">
        <v>28.8</v>
      </c>
      <c r="AB28" s="47">
        <v>28.8</v>
      </c>
      <c r="AC28" s="47">
        <v>28.8</v>
      </c>
      <c r="AD28" s="47">
        <v>28.8</v>
      </c>
      <c r="AE28" s="47">
        <v>28.8</v>
      </c>
      <c r="AF28" s="47">
        <v>28.8</v>
      </c>
      <c r="AG28" s="47">
        <v>28.8</v>
      </c>
      <c r="AH28" s="47">
        <v>28.8</v>
      </c>
      <c r="AI28" s="47">
        <v>28.8</v>
      </c>
      <c r="AJ28" s="47">
        <v>28.8</v>
      </c>
      <c r="AK28" s="47">
        <v>28.8</v>
      </c>
      <c r="AL28" s="47">
        <v>28.8</v>
      </c>
      <c r="AM28" s="47">
        <v>28.8</v>
      </c>
      <c r="AN28" s="47">
        <v>28.8</v>
      </c>
      <c r="AO28" s="47">
        <v>28.8</v>
      </c>
    </row>
    <row r="29" spans="1:41" ht="24" customHeight="1" thickBot="1" x14ac:dyDescent="0.3">
      <c r="A29" s="44"/>
      <c r="B29" s="188"/>
      <c r="C29" s="45" t="s">
        <v>144</v>
      </c>
      <c r="D29" s="177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</row>
    <row r="30" spans="1:41" ht="18" customHeight="1" x14ac:dyDescent="0.25">
      <c r="A30" s="44"/>
      <c r="B30" s="189" t="s">
        <v>562</v>
      </c>
      <c r="C30" s="45" t="s">
        <v>140</v>
      </c>
      <c r="D30" s="176" t="s">
        <v>21</v>
      </c>
      <c r="E30" s="55">
        <v>4.3</v>
      </c>
      <c r="F30" s="55"/>
      <c r="G30" s="55"/>
      <c r="H30" s="55"/>
      <c r="I30" s="55"/>
      <c r="J30" s="55"/>
      <c r="K30" s="55"/>
      <c r="L30" s="55"/>
      <c r="M30" s="55"/>
      <c r="N30" s="55"/>
      <c r="O30" s="55">
        <v>4.3</v>
      </c>
      <c r="P30" s="55">
        <v>4.3</v>
      </c>
      <c r="Q30" s="55">
        <v>4.3</v>
      </c>
      <c r="R30" s="55">
        <v>4.3</v>
      </c>
      <c r="S30" s="55">
        <v>4.3</v>
      </c>
      <c r="T30" s="55">
        <v>4.3</v>
      </c>
      <c r="U30" s="55">
        <v>4.3</v>
      </c>
      <c r="V30" s="55">
        <v>4.3</v>
      </c>
      <c r="W30" s="55">
        <v>4.3</v>
      </c>
      <c r="X30" s="55">
        <v>4.3</v>
      </c>
      <c r="Y30" s="55">
        <v>4.3</v>
      </c>
      <c r="Z30" s="55">
        <v>4.3</v>
      </c>
      <c r="AA30" s="55">
        <v>4.3</v>
      </c>
      <c r="AB30" s="55">
        <v>4.3</v>
      </c>
      <c r="AC30" s="55">
        <v>4.3</v>
      </c>
      <c r="AD30" s="55">
        <v>4.3</v>
      </c>
      <c r="AE30" s="55">
        <v>4.3</v>
      </c>
      <c r="AF30" s="55">
        <v>4.3</v>
      </c>
      <c r="AG30" s="55">
        <v>4.3</v>
      </c>
      <c r="AH30" s="55">
        <v>4.3</v>
      </c>
      <c r="AI30" s="55">
        <v>4.3</v>
      </c>
      <c r="AJ30" s="55">
        <v>4.3</v>
      </c>
      <c r="AK30" s="55">
        <v>4.3</v>
      </c>
      <c r="AL30" s="55">
        <v>4.3</v>
      </c>
      <c r="AM30" s="55">
        <v>4.3</v>
      </c>
      <c r="AN30" s="55">
        <v>4.3</v>
      </c>
      <c r="AO30" s="55">
        <v>4.3</v>
      </c>
    </row>
    <row r="31" spans="1:41" ht="23.25" customHeight="1" x14ac:dyDescent="0.25">
      <c r="A31" s="44"/>
      <c r="B31" s="189"/>
      <c r="C31" s="45" t="s">
        <v>141</v>
      </c>
      <c r="D31" s="176"/>
      <c r="E31" s="46">
        <v>4.3</v>
      </c>
      <c r="F31" s="47"/>
      <c r="G31" s="47"/>
      <c r="H31" s="47"/>
      <c r="I31" s="47"/>
      <c r="J31" s="47"/>
      <c r="K31" s="47"/>
      <c r="L31" s="47"/>
      <c r="M31" s="47"/>
      <c r="N31" s="47"/>
      <c r="O31" s="47">
        <v>4.3</v>
      </c>
      <c r="P31" s="47">
        <v>4.3</v>
      </c>
      <c r="Q31" s="47">
        <v>4.3</v>
      </c>
      <c r="R31" s="47">
        <v>4.3</v>
      </c>
      <c r="S31" s="47">
        <v>4.3</v>
      </c>
      <c r="T31" s="47">
        <v>4.3</v>
      </c>
      <c r="U31" s="47">
        <v>4.3</v>
      </c>
      <c r="V31" s="47">
        <v>4.3</v>
      </c>
      <c r="W31" s="47">
        <v>4.3</v>
      </c>
      <c r="X31" s="47">
        <v>4.3</v>
      </c>
      <c r="Y31" s="47">
        <v>4.3</v>
      </c>
      <c r="Z31" s="47">
        <v>4.3</v>
      </c>
      <c r="AA31" s="47">
        <v>4.3</v>
      </c>
      <c r="AB31" s="47">
        <v>4.3</v>
      </c>
      <c r="AC31" s="47">
        <v>4.3</v>
      </c>
      <c r="AD31" s="47">
        <v>4.3</v>
      </c>
      <c r="AE31" s="47">
        <v>4.3</v>
      </c>
      <c r="AF31" s="47">
        <v>4.3</v>
      </c>
      <c r="AG31" s="47">
        <v>4.3</v>
      </c>
      <c r="AH31" s="47">
        <v>4.3</v>
      </c>
      <c r="AI31" s="47">
        <v>4.3</v>
      </c>
      <c r="AJ31" s="47">
        <v>4.3</v>
      </c>
      <c r="AK31" s="47">
        <v>4.3</v>
      </c>
      <c r="AL31" s="47">
        <v>4.3</v>
      </c>
      <c r="AM31" s="47">
        <v>4.3</v>
      </c>
      <c r="AN31" s="47">
        <v>4.3</v>
      </c>
      <c r="AO31" s="47">
        <v>4.3</v>
      </c>
    </row>
    <row r="32" spans="1:41" ht="25.5" customHeight="1" x14ac:dyDescent="0.25">
      <c r="A32" s="44"/>
      <c r="B32" s="189"/>
      <c r="C32" s="45" t="s">
        <v>142</v>
      </c>
      <c r="D32" s="176"/>
      <c r="E32" s="46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</row>
    <row r="33" spans="1:41" ht="20.25" customHeight="1" x14ac:dyDescent="0.25">
      <c r="A33" s="44"/>
      <c r="B33" s="189"/>
      <c r="C33" s="45" t="s">
        <v>143</v>
      </c>
      <c r="D33" s="176"/>
      <c r="E33" s="46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</row>
    <row r="34" spans="1:41" ht="23.25" customHeight="1" x14ac:dyDescent="0.25">
      <c r="A34" s="44"/>
      <c r="B34" s="190"/>
      <c r="C34" s="45" t="s">
        <v>144</v>
      </c>
      <c r="D34" s="176"/>
      <c r="E34" s="46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</row>
    <row r="35" spans="1:41" ht="18" customHeight="1" thickBot="1" x14ac:dyDescent="0.3">
      <c r="A35" s="44"/>
      <c r="B35" s="162" t="s">
        <v>147</v>
      </c>
      <c r="C35" s="162"/>
      <c r="D35" s="52"/>
      <c r="E35" s="4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</row>
    <row r="36" spans="1:41" ht="22.5" customHeight="1" x14ac:dyDescent="0.25">
      <c r="A36" s="44"/>
      <c r="B36" s="191" t="s">
        <v>565</v>
      </c>
      <c r="C36" s="45" t="s">
        <v>140</v>
      </c>
      <c r="D36" s="176" t="s">
        <v>20</v>
      </c>
      <c r="E36" s="101">
        <f>E37+E39</f>
        <v>38</v>
      </c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>
        <f t="shared" ref="V36:AO36" si="4">V37+V39</f>
        <v>16</v>
      </c>
      <c r="W36" s="101">
        <f t="shared" si="4"/>
        <v>16</v>
      </c>
      <c r="X36" s="101">
        <f t="shared" si="4"/>
        <v>20</v>
      </c>
      <c r="Y36" s="101">
        <f t="shared" si="4"/>
        <v>38</v>
      </c>
      <c r="Z36" s="101">
        <f t="shared" si="4"/>
        <v>38</v>
      </c>
      <c r="AA36" s="101">
        <f t="shared" si="4"/>
        <v>38</v>
      </c>
      <c r="AB36" s="101">
        <f t="shared" si="4"/>
        <v>38</v>
      </c>
      <c r="AC36" s="101">
        <f t="shared" si="4"/>
        <v>38</v>
      </c>
      <c r="AD36" s="101">
        <f t="shared" si="4"/>
        <v>38</v>
      </c>
      <c r="AE36" s="101">
        <f t="shared" si="4"/>
        <v>38</v>
      </c>
      <c r="AF36" s="101">
        <f t="shared" si="4"/>
        <v>38</v>
      </c>
      <c r="AG36" s="101">
        <f t="shared" si="4"/>
        <v>38</v>
      </c>
      <c r="AH36" s="101">
        <f t="shared" si="4"/>
        <v>38</v>
      </c>
      <c r="AI36" s="101">
        <f t="shared" si="4"/>
        <v>38</v>
      </c>
      <c r="AJ36" s="101">
        <f t="shared" si="4"/>
        <v>38</v>
      </c>
      <c r="AK36" s="101">
        <f t="shared" si="4"/>
        <v>38</v>
      </c>
      <c r="AL36" s="101">
        <f t="shared" si="4"/>
        <v>38</v>
      </c>
      <c r="AM36" s="101">
        <f t="shared" si="4"/>
        <v>38</v>
      </c>
      <c r="AN36" s="101">
        <f t="shared" si="4"/>
        <v>38</v>
      </c>
      <c r="AO36" s="101">
        <f t="shared" si="4"/>
        <v>38</v>
      </c>
    </row>
    <row r="37" spans="1:41" ht="26.25" customHeight="1" x14ac:dyDescent="0.25">
      <c r="A37" s="44"/>
      <c r="B37" s="186"/>
      <c r="C37" s="45" t="s">
        <v>141</v>
      </c>
      <c r="D37" s="176"/>
      <c r="E37" s="48">
        <v>3</v>
      </c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9">
        <v>3</v>
      </c>
      <c r="W37" s="49">
        <v>3</v>
      </c>
      <c r="X37" s="49">
        <v>3</v>
      </c>
      <c r="Y37" s="49">
        <v>3</v>
      </c>
      <c r="Z37" s="49">
        <v>3</v>
      </c>
      <c r="AA37" s="49">
        <v>3</v>
      </c>
      <c r="AB37" s="49">
        <v>3</v>
      </c>
      <c r="AC37" s="49">
        <v>3</v>
      </c>
      <c r="AD37" s="49">
        <v>3</v>
      </c>
      <c r="AE37" s="49">
        <v>3</v>
      </c>
      <c r="AF37" s="49">
        <v>3</v>
      </c>
      <c r="AG37" s="49">
        <v>3</v>
      </c>
      <c r="AH37" s="49">
        <v>3</v>
      </c>
      <c r="AI37" s="49">
        <v>3</v>
      </c>
      <c r="AJ37" s="49">
        <v>3</v>
      </c>
      <c r="AK37" s="49">
        <v>3</v>
      </c>
      <c r="AL37" s="49">
        <v>3</v>
      </c>
      <c r="AM37" s="49">
        <v>3</v>
      </c>
      <c r="AN37" s="49">
        <v>3</v>
      </c>
      <c r="AO37" s="49">
        <v>3</v>
      </c>
    </row>
    <row r="38" spans="1:41" ht="22.5" customHeight="1" x14ac:dyDescent="0.25">
      <c r="A38" s="44"/>
      <c r="B38" s="186"/>
      <c r="C38" s="45" t="s">
        <v>142</v>
      </c>
      <c r="D38" s="176"/>
      <c r="E38" s="4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</row>
    <row r="39" spans="1:41" ht="24" customHeight="1" x14ac:dyDescent="0.25">
      <c r="A39" s="44"/>
      <c r="B39" s="186"/>
      <c r="C39" s="45" t="s">
        <v>143</v>
      </c>
      <c r="D39" s="176"/>
      <c r="E39" s="48">
        <v>35</v>
      </c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9">
        <v>13</v>
      </c>
      <c r="W39" s="49">
        <v>13</v>
      </c>
      <c r="X39" s="49">
        <v>17</v>
      </c>
      <c r="Y39" s="49">
        <v>35</v>
      </c>
      <c r="Z39" s="49">
        <v>35</v>
      </c>
      <c r="AA39" s="49">
        <v>35</v>
      </c>
      <c r="AB39" s="49">
        <v>35</v>
      </c>
      <c r="AC39" s="49">
        <v>35</v>
      </c>
      <c r="AD39" s="49">
        <v>35</v>
      </c>
      <c r="AE39" s="49">
        <v>35</v>
      </c>
      <c r="AF39" s="49">
        <v>35</v>
      </c>
      <c r="AG39" s="49">
        <v>35</v>
      </c>
      <c r="AH39" s="49">
        <v>35</v>
      </c>
      <c r="AI39" s="49">
        <v>35</v>
      </c>
      <c r="AJ39" s="49">
        <v>35</v>
      </c>
      <c r="AK39" s="49">
        <v>35</v>
      </c>
      <c r="AL39" s="49">
        <v>35</v>
      </c>
      <c r="AM39" s="49">
        <v>35</v>
      </c>
      <c r="AN39" s="49">
        <v>35</v>
      </c>
      <c r="AO39" s="49">
        <v>35</v>
      </c>
    </row>
    <row r="40" spans="1:41" ht="21" customHeight="1" thickBot="1" x14ac:dyDescent="0.3">
      <c r="A40" s="44"/>
      <c r="B40" s="188"/>
      <c r="C40" s="45" t="s">
        <v>144</v>
      </c>
      <c r="D40" s="176"/>
      <c r="E40" s="46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</row>
    <row r="41" spans="1:41" ht="25.5" customHeight="1" x14ac:dyDescent="0.25">
      <c r="A41" s="44"/>
      <c r="B41" s="186" t="s">
        <v>566</v>
      </c>
      <c r="C41" s="45" t="s">
        <v>140</v>
      </c>
      <c r="D41" s="176" t="s">
        <v>20</v>
      </c>
      <c r="E41" s="48">
        <v>2</v>
      </c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2</v>
      </c>
      <c r="S41" s="48">
        <v>2</v>
      </c>
      <c r="T41" s="48">
        <v>2</v>
      </c>
      <c r="U41" s="48">
        <v>2</v>
      </c>
      <c r="V41" s="48">
        <v>2</v>
      </c>
      <c r="W41" s="48">
        <v>2</v>
      </c>
      <c r="X41" s="48">
        <v>2</v>
      </c>
      <c r="Y41" s="48">
        <v>2</v>
      </c>
      <c r="Z41" s="48">
        <v>2</v>
      </c>
      <c r="AA41" s="48">
        <v>2</v>
      </c>
      <c r="AB41" s="48">
        <v>2</v>
      </c>
      <c r="AC41" s="48">
        <v>2</v>
      </c>
      <c r="AD41" s="48">
        <v>2</v>
      </c>
      <c r="AE41" s="48">
        <v>2</v>
      </c>
      <c r="AF41" s="48">
        <v>2</v>
      </c>
      <c r="AG41" s="48">
        <v>2</v>
      </c>
      <c r="AH41" s="48">
        <v>2</v>
      </c>
      <c r="AI41" s="48">
        <v>2</v>
      </c>
      <c r="AJ41" s="48">
        <v>2</v>
      </c>
      <c r="AK41" s="48">
        <v>2</v>
      </c>
      <c r="AL41" s="48">
        <v>2</v>
      </c>
      <c r="AM41" s="48">
        <v>2</v>
      </c>
      <c r="AN41" s="48">
        <v>2</v>
      </c>
      <c r="AO41" s="48">
        <v>2</v>
      </c>
    </row>
    <row r="42" spans="1:41" ht="25.5" customHeight="1" x14ac:dyDescent="0.25">
      <c r="A42" s="44"/>
      <c r="B42" s="186"/>
      <c r="C42" s="45" t="s">
        <v>141</v>
      </c>
      <c r="D42" s="176"/>
      <c r="E42" s="46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</row>
    <row r="43" spans="1:41" ht="16.5" customHeight="1" x14ac:dyDescent="0.25">
      <c r="A43" s="44"/>
      <c r="B43" s="186"/>
      <c r="C43" s="45" t="s">
        <v>142</v>
      </c>
      <c r="D43" s="176"/>
      <c r="E43" s="46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</row>
    <row r="44" spans="1:41" ht="21" customHeight="1" x14ac:dyDescent="0.25">
      <c r="A44" s="44"/>
      <c r="B44" s="186"/>
      <c r="C44" s="45" t="s">
        <v>143</v>
      </c>
      <c r="D44" s="176"/>
      <c r="E44" s="48">
        <v>2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9">
        <v>2</v>
      </c>
      <c r="S44" s="49">
        <v>2</v>
      </c>
      <c r="T44" s="49">
        <v>2</v>
      </c>
      <c r="U44" s="49">
        <v>2</v>
      </c>
      <c r="V44" s="49">
        <v>2</v>
      </c>
      <c r="W44" s="49">
        <v>2</v>
      </c>
      <c r="X44" s="49">
        <v>2</v>
      </c>
      <c r="Y44" s="49">
        <v>2</v>
      </c>
      <c r="Z44" s="49">
        <v>2</v>
      </c>
      <c r="AA44" s="49">
        <v>2</v>
      </c>
      <c r="AB44" s="49">
        <v>2</v>
      </c>
      <c r="AC44" s="49">
        <v>2</v>
      </c>
      <c r="AD44" s="49">
        <v>2</v>
      </c>
      <c r="AE44" s="49">
        <v>2</v>
      </c>
      <c r="AF44" s="49">
        <v>2</v>
      </c>
      <c r="AG44" s="49">
        <v>2</v>
      </c>
      <c r="AH44" s="49">
        <v>2</v>
      </c>
      <c r="AI44" s="49">
        <v>2</v>
      </c>
      <c r="AJ44" s="49">
        <v>2</v>
      </c>
      <c r="AK44" s="49">
        <v>2</v>
      </c>
      <c r="AL44" s="49">
        <v>2</v>
      </c>
      <c r="AM44" s="49">
        <v>2</v>
      </c>
      <c r="AN44" s="49">
        <v>2</v>
      </c>
      <c r="AO44" s="49">
        <v>2</v>
      </c>
    </row>
    <row r="45" spans="1:41" ht="16.5" thickBot="1" x14ac:dyDescent="0.3">
      <c r="A45" s="44"/>
      <c r="B45" s="192"/>
      <c r="C45" s="45" t="s">
        <v>144</v>
      </c>
      <c r="D45" s="176"/>
      <c r="E45" s="46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</row>
    <row r="46" spans="1:41" ht="15.75" x14ac:dyDescent="0.25">
      <c r="A46" s="44"/>
      <c r="B46" s="191" t="s">
        <v>567</v>
      </c>
      <c r="C46" s="45" t="s">
        <v>140</v>
      </c>
      <c r="D46" s="123"/>
      <c r="E46" s="4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</row>
    <row r="47" spans="1:41" ht="15.75" x14ac:dyDescent="0.25">
      <c r="A47" s="44"/>
      <c r="B47" s="187"/>
      <c r="C47" s="45" t="s">
        <v>141</v>
      </c>
      <c r="D47" s="123"/>
      <c r="E47" s="46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</row>
    <row r="48" spans="1:41" ht="15.75" x14ac:dyDescent="0.25">
      <c r="A48" s="44"/>
      <c r="B48" s="187"/>
      <c r="C48" s="45" t="s">
        <v>142</v>
      </c>
      <c r="D48" s="123"/>
      <c r="E48" s="4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</row>
    <row r="49" spans="1:41" ht="15.75" x14ac:dyDescent="0.25">
      <c r="A49" s="44"/>
      <c r="B49" s="187"/>
      <c r="C49" s="45" t="s">
        <v>143</v>
      </c>
      <c r="D49" s="123"/>
      <c r="E49" s="46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</row>
    <row r="50" spans="1:41" ht="16.5" thickBot="1" x14ac:dyDescent="0.3">
      <c r="A50" s="44"/>
      <c r="B50" s="188"/>
      <c r="C50" s="45" t="s">
        <v>144</v>
      </c>
      <c r="D50" s="123"/>
      <c r="E50" s="46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</row>
    <row r="51" spans="1:41" ht="18.75" customHeight="1" x14ac:dyDescent="0.25">
      <c r="A51" s="44"/>
      <c r="B51" s="193" t="s">
        <v>148</v>
      </c>
      <c r="C51" s="45" t="s">
        <v>140</v>
      </c>
      <c r="D51" s="176" t="s">
        <v>20</v>
      </c>
      <c r="E51" s="101">
        <f>E52+E54</f>
        <v>14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>
        <f t="shared" ref="R51:AO51" si="5">R52+R54</f>
        <v>14</v>
      </c>
      <c r="S51" s="101">
        <f t="shared" si="5"/>
        <v>14</v>
      </c>
      <c r="T51" s="101">
        <f t="shared" si="5"/>
        <v>14</v>
      </c>
      <c r="U51" s="101">
        <f t="shared" si="5"/>
        <v>14</v>
      </c>
      <c r="V51" s="101">
        <f t="shared" si="5"/>
        <v>14</v>
      </c>
      <c r="W51" s="101">
        <f t="shared" si="5"/>
        <v>14</v>
      </c>
      <c r="X51" s="101">
        <f t="shared" si="5"/>
        <v>14</v>
      </c>
      <c r="Y51" s="101">
        <f t="shared" si="5"/>
        <v>14</v>
      </c>
      <c r="Z51" s="101">
        <f t="shared" si="5"/>
        <v>14</v>
      </c>
      <c r="AA51" s="101">
        <f t="shared" si="5"/>
        <v>14</v>
      </c>
      <c r="AB51" s="101">
        <f t="shared" si="5"/>
        <v>14</v>
      </c>
      <c r="AC51" s="101">
        <f t="shared" si="5"/>
        <v>14</v>
      </c>
      <c r="AD51" s="101">
        <f t="shared" si="5"/>
        <v>14</v>
      </c>
      <c r="AE51" s="101">
        <f t="shared" si="5"/>
        <v>14</v>
      </c>
      <c r="AF51" s="101">
        <f t="shared" si="5"/>
        <v>14</v>
      </c>
      <c r="AG51" s="101">
        <f t="shared" si="5"/>
        <v>14</v>
      </c>
      <c r="AH51" s="101">
        <f t="shared" si="5"/>
        <v>14</v>
      </c>
      <c r="AI51" s="101">
        <f t="shared" si="5"/>
        <v>14</v>
      </c>
      <c r="AJ51" s="101">
        <f t="shared" si="5"/>
        <v>14</v>
      </c>
      <c r="AK51" s="101">
        <f t="shared" si="5"/>
        <v>14</v>
      </c>
      <c r="AL51" s="101">
        <f t="shared" si="5"/>
        <v>14</v>
      </c>
      <c r="AM51" s="101">
        <f t="shared" si="5"/>
        <v>14</v>
      </c>
      <c r="AN51" s="101">
        <f t="shared" si="5"/>
        <v>14</v>
      </c>
      <c r="AO51" s="101">
        <f t="shared" si="5"/>
        <v>14</v>
      </c>
    </row>
    <row r="52" spans="1:41" ht="25.5" customHeight="1" x14ac:dyDescent="0.25">
      <c r="A52" s="44"/>
      <c r="B52" s="194"/>
      <c r="C52" s="45" t="s">
        <v>141</v>
      </c>
      <c r="D52" s="176"/>
      <c r="E52" s="48">
        <v>5</v>
      </c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9">
        <v>5</v>
      </c>
      <c r="S52" s="49">
        <v>5</v>
      </c>
      <c r="T52" s="49">
        <v>5</v>
      </c>
      <c r="U52" s="49">
        <v>5</v>
      </c>
      <c r="V52" s="49">
        <v>5</v>
      </c>
      <c r="W52" s="49">
        <v>5</v>
      </c>
      <c r="X52" s="49">
        <v>5</v>
      </c>
      <c r="Y52" s="49">
        <v>5</v>
      </c>
      <c r="Z52" s="49">
        <v>5</v>
      </c>
      <c r="AA52" s="49">
        <v>5</v>
      </c>
      <c r="AB52" s="49">
        <v>5</v>
      </c>
      <c r="AC52" s="49">
        <v>5</v>
      </c>
      <c r="AD52" s="49">
        <v>5</v>
      </c>
      <c r="AE52" s="49">
        <v>5</v>
      </c>
      <c r="AF52" s="49">
        <v>5</v>
      </c>
      <c r="AG52" s="49">
        <v>5</v>
      </c>
      <c r="AH52" s="49">
        <v>5</v>
      </c>
      <c r="AI52" s="49">
        <v>5</v>
      </c>
      <c r="AJ52" s="49">
        <v>5</v>
      </c>
      <c r="AK52" s="49">
        <v>5</v>
      </c>
      <c r="AL52" s="49">
        <v>5</v>
      </c>
      <c r="AM52" s="49">
        <v>5</v>
      </c>
      <c r="AN52" s="49">
        <v>5</v>
      </c>
      <c r="AO52" s="49">
        <v>5</v>
      </c>
    </row>
    <row r="53" spans="1:41" ht="18.75" customHeight="1" x14ac:dyDescent="0.25">
      <c r="A53" s="44"/>
      <c r="B53" s="194"/>
      <c r="C53" s="45" t="s">
        <v>142</v>
      </c>
      <c r="D53" s="176"/>
      <c r="E53" s="46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9"/>
      <c r="U53" s="47"/>
      <c r="V53" s="47"/>
      <c r="W53" s="47"/>
      <c r="X53" s="47"/>
      <c r="Y53" s="49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</row>
    <row r="54" spans="1:41" ht="23.25" customHeight="1" x14ac:dyDescent="0.25">
      <c r="A54" s="44"/>
      <c r="B54" s="194"/>
      <c r="C54" s="45" t="s">
        <v>143</v>
      </c>
      <c r="D54" s="176"/>
      <c r="E54" s="48">
        <v>9</v>
      </c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9">
        <v>9</v>
      </c>
      <c r="S54" s="49">
        <v>9</v>
      </c>
      <c r="T54" s="49">
        <v>9</v>
      </c>
      <c r="U54" s="49">
        <v>9</v>
      </c>
      <c r="V54" s="49">
        <v>9</v>
      </c>
      <c r="W54" s="49">
        <v>9</v>
      </c>
      <c r="X54" s="49">
        <v>9</v>
      </c>
      <c r="Y54" s="49">
        <v>9</v>
      </c>
      <c r="Z54" s="49">
        <v>9</v>
      </c>
      <c r="AA54" s="49">
        <v>9</v>
      </c>
      <c r="AB54" s="49">
        <v>9</v>
      </c>
      <c r="AC54" s="49">
        <v>9</v>
      </c>
      <c r="AD54" s="49">
        <v>9</v>
      </c>
      <c r="AE54" s="49">
        <v>9</v>
      </c>
      <c r="AF54" s="49">
        <v>9</v>
      </c>
      <c r="AG54" s="49">
        <v>9</v>
      </c>
      <c r="AH54" s="49">
        <v>9</v>
      </c>
      <c r="AI54" s="49">
        <v>9</v>
      </c>
      <c r="AJ54" s="49">
        <v>9</v>
      </c>
      <c r="AK54" s="49">
        <v>9</v>
      </c>
      <c r="AL54" s="49">
        <v>9</v>
      </c>
      <c r="AM54" s="49">
        <v>9</v>
      </c>
      <c r="AN54" s="49">
        <v>9</v>
      </c>
      <c r="AO54" s="49">
        <v>9</v>
      </c>
    </row>
    <row r="55" spans="1:41" ht="15.75" customHeight="1" thickBot="1" x14ac:dyDescent="0.3">
      <c r="A55" s="44"/>
      <c r="B55" s="195"/>
      <c r="C55" s="45" t="s">
        <v>144</v>
      </c>
      <c r="D55" s="176"/>
      <c r="E55" s="46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</row>
    <row r="56" spans="1:41" ht="24" customHeight="1" x14ac:dyDescent="0.25">
      <c r="A56" s="44"/>
      <c r="B56" s="8"/>
      <c r="C56" s="9"/>
      <c r="D56" s="1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</row>
    <row r="57" spans="1:41" ht="27.75" customHeight="1" x14ac:dyDescent="0.25">
      <c r="A57" s="44"/>
      <c r="B57" s="4"/>
      <c r="C57" s="178" t="s">
        <v>580</v>
      </c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ht="18" customHeight="1" x14ac:dyDescent="0.25">
      <c r="A58" s="44"/>
      <c r="B58" s="4"/>
      <c r="C58" s="179" t="s">
        <v>581</v>
      </c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ht="21" customHeight="1" x14ac:dyDescent="0.25">
      <c r="A59" s="44"/>
      <c r="B59" s="4"/>
      <c r="C59" s="178" t="s">
        <v>582</v>
      </c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ht="18" customHeight="1" x14ac:dyDescent="0.25">
      <c r="A60" s="44"/>
      <c r="C60" s="178" t="s">
        <v>583</v>
      </c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</row>
    <row r="61" spans="1:41" ht="21.75" customHeight="1" x14ac:dyDescent="0.25">
      <c r="A61" s="44"/>
    </row>
    <row r="62" spans="1:41" ht="23.25" customHeight="1" x14ac:dyDescent="0.25">
      <c r="A62" s="44"/>
    </row>
    <row r="63" spans="1:41" ht="24" customHeight="1" x14ac:dyDescent="0.25">
      <c r="A63" s="44"/>
    </row>
    <row r="64" spans="1:41" ht="24" customHeight="1" x14ac:dyDescent="0.25">
      <c r="A64" s="44"/>
    </row>
    <row r="65" spans="1:1" ht="24" customHeight="1" x14ac:dyDescent="0.25">
      <c r="A65" s="44"/>
    </row>
    <row r="66" spans="1:1" ht="24" customHeight="1" x14ac:dyDescent="0.25">
      <c r="A66" s="44"/>
    </row>
    <row r="67" spans="1:1" ht="24" customHeight="1" x14ac:dyDescent="0.25">
      <c r="A67" s="44"/>
    </row>
    <row r="68" spans="1:1" ht="24" customHeight="1" x14ac:dyDescent="0.25">
      <c r="A68" s="44"/>
    </row>
    <row r="69" spans="1:1" ht="24" customHeight="1" x14ac:dyDescent="0.25">
      <c r="A69" s="44"/>
    </row>
    <row r="70" spans="1:1" ht="24" customHeight="1" x14ac:dyDescent="0.25">
      <c r="A70" s="44"/>
    </row>
    <row r="71" spans="1:1" ht="24" customHeight="1" x14ac:dyDescent="0.25">
      <c r="A71" s="44"/>
    </row>
    <row r="72" spans="1:1" ht="24" customHeight="1" x14ac:dyDescent="0.25">
      <c r="A72" s="44"/>
    </row>
    <row r="73" spans="1:1" ht="24" customHeight="1" x14ac:dyDescent="0.25">
      <c r="A73" s="44"/>
    </row>
    <row r="74" spans="1:1" ht="24" customHeight="1" x14ac:dyDescent="0.25">
      <c r="A74" s="44"/>
    </row>
    <row r="75" spans="1:1" ht="24" customHeight="1" x14ac:dyDescent="0.25">
      <c r="A75" s="44"/>
    </row>
    <row r="76" spans="1:1" ht="24" customHeight="1" x14ac:dyDescent="0.25">
      <c r="A76" s="44"/>
    </row>
    <row r="77" spans="1:1" ht="24" customHeight="1" x14ac:dyDescent="0.25">
      <c r="A77" s="44"/>
    </row>
    <row r="78" spans="1:1" ht="24" customHeight="1" x14ac:dyDescent="0.25">
      <c r="A78" s="44"/>
    </row>
    <row r="79" spans="1:1" ht="24" customHeight="1" x14ac:dyDescent="0.25">
      <c r="A79" s="44"/>
    </row>
    <row r="80" spans="1:1" ht="24" customHeight="1" x14ac:dyDescent="0.25">
      <c r="A80" s="44"/>
    </row>
    <row r="81" spans="1:1" ht="24" customHeight="1" x14ac:dyDescent="0.25">
      <c r="A81" s="44"/>
    </row>
    <row r="82" spans="1:1" ht="24" customHeight="1" x14ac:dyDescent="0.25">
      <c r="A82" s="44"/>
    </row>
    <row r="83" spans="1:1" ht="24" customHeight="1" x14ac:dyDescent="0.25">
      <c r="A83" s="44"/>
    </row>
    <row r="84" spans="1:1" ht="30" customHeight="1" x14ac:dyDescent="0.25">
      <c r="A84" s="44"/>
    </row>
    <row r="85" spans="1:1" ht="18.75" customHeight="1" x14ac:dyDescent="0.25">
      <c r="A85" s="44"/>
    </row>
    <row r="86" spans="1:1" ht="18" customHeight="1" x14ac:dyDescent="0.25">
      <c r="A86" s="44"/>
    </row>
    <row r="87" spans="1:1" ht="18.75" customHeight="1" x14ac:dyDescent="0.25">
      <c r="A87" s="44"/>
    </row>
    <row r="88" spans="1:1" ht="21" customHeight="1" x14ac:dyDescent="0.25">
      <c r="A88" s="44"/>
    </row>
    <row r="89" spans="1:1" ht="18.75" customHeight="1" x14ac:dyDescent="0.25">
      <c r="A89" s="44"/>
    </row>
    <row r="90" spans="1:1" ht="22.5" customHeight="1" x14ac:dyDescent="0.25">
      <c r="A90" s="44"/>
    </row>
    <row r="91" spans="1:1" ht="19.5" customHeight="1" x14ac:dyDescent="0.25">
      <c r="A91" s="44"/>
    </row>
    <row r="92" spans="1:1" ht="19.5" customHeight="1" x14ac:dyDescent="0.25">
      <c r="A92" s="44"/>
    </row>
    <row r="93" spans="1:1" ht="22.5" customHeight="1" x14ac:dyDescent="0.25">
      <c r="A93" s="44"/>
    </row>
    <row r="94" spans="1:1" ht="18.75" customHeight="1" x14ac:dyDescent="0.25">
      <c r="A94" s="44"/>
    </row>
    <row r="95" spans="1:1" ht="36.75" customHeight="1" x14ac:dyDescent="0.25">
      <c r="A95" s="44"/>
    </row>
    <row r="96" spans="1:1" ht="19.5" customHeight="1" x14ac:dyDescent="0.25">
      <c r="A96" s="44"/>
    </row>
    <row r="97" spans="1:1" ht="25.5" customHeight="1" x14ac:dyDescent="0.25">
      <c r="A97" s="44"/>
    </row>
    <row r="98" spans="1:1" ht="24" customHeight="1" x14ac:dyDescent="0.25">
      <c r="A98" s="44"/>
    </row>
    <row r="99" spans="1:1" ht="22.5" customHeight="1" x14ac:dyDescent="0.25">
      <c r="A99" s="44"/>
    </row>
    <row r="100" spans="1:1" ht="21" customHeight="1" x14ac:dyDescent="0.25">
      <c r="A100" s="44"/>
    </row>
    <row r="101" spans="1:1" ht="19.5" customHeight="1" x14ac:dyDescent="0.25">
      <c r="A101" s="44"/>
    </row>
    <row r="102" spans="1:1" ht="22.5" customHeight="1" x14ac:dyDescent="0.25">
      <c r="A102" s="44"/>
    </row>
    <row r="103" spans="1:1" ht="23.25" customHeight="1" x14ac:dyDescent="0.25">
      <c r="A103" s="44"/>
    </row>
    <row r="104" spans="1:1" ht="30" customHeight="1" x14ac:dyDescent="0.25">
      <c r="A104" s="44"/>
    </row>
    <row r="105" spans="1:1" ht="24.75" customHeight="1" x14ac:dyDescent="0.25">
      <c r="A105" s="44"/>
    </row>
    <row r="106" spans="1:1" ht="19.5" customHeight="1" x14ac:dyDescent="0.25">
      <c r="A106" s="3"/>
    </row>
    <row r="107" spans="1:1" ht="25.5" customHeight="1" x14ac:dyDescent="0.25">
      <c r="A107" s="3"/>
    </row>
    <row r="108" spans="1:1" ht="26.25" customHeight="1" x14ac:dyDescent="0.25">
      <c r="A108" s="3"/>
    </row>
    <row r="109" spans="1:1" ht="26.25" customHeight="1" x14ac:dyDescent="0.25">
      <c r="A109" s="3"/>
    </row>
    <row r="110" spans="1:1" ht="26.25" customHeight="1" x14ac:dyDescent="0.25"/>
    <row r="111" spans="1:1" ht="27" customHeight="1" x14ac:dyDescent="0.25"/>
  </sheetData>
  <mergeCells count="56">
    <mergeCell ref="C57:P57"/>
    <mergeCell ref="C58:P58"/>
    <mergeCell ref="C59:P59"/>
    <mergeCell ref="C60:P60"/>
    <mergeCell ref="B46:B50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10:A14"/>
    <mergeCell ref="B10:B14"/>
    <mergeCell ref="D10:D14"/>
    <mergeCell ref="A15:A19"/>
    <mergeCell ref="B15:B19"/>
    <mergeCell ref="D15:D19"/>
    <mergeCell ref="B51:B55"/>
    <mergeCell ref="D51:D55"/>
    <mergeCell ref="B20:B24"/>
    <mergeCell ref="D20:D24"/>
    <mergeCell ref="B25:B29"/>
    <mergeCell ref="D25:D29"/>
    <mergeCell ref="B30:B34"/>
    <mergeCell ref="D30:D34"/>
    <mergeCell ref="B35:C35"/>
    <mergeCell ref="B36:B40"/>
    <mergeCell ref="D36:D40"/>
    <mergeCell ref="B41:B45"/>
    <mergeCell ref="D41:D4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opLeftCell="B38" workbookViewId="0">
      <selection activeCell="B36" sqref="B36:B55"/>
    </sheetView>
  </sheetViews>
  <sheetFormatPr defaultRowHeight="15" x14ac:dyDescent="0.25"/>
  <cols>
    <col min="1" max="1" width="6.42578125" hidden="1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</cols>
  <sheetData>
    <row r="2" spans="1:41" ht="15.75" x14ac:dyDescent="0.25">
      <c r="A2" s="3"/>
      <c r="B2" s="41"/>
      <c r="C2" s="4"/>
      <c r="D2" s="5"/>
      <c r="E2" s="6"/>
      <c r="F2" s="7"/>
      <c r="G2" s="7"/>
      <c r="H2" s="7"/>
      <c r="I2" s="7"/>
      <c r="J2" s="7"/>
      <c r="K2" s="7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36.75" customHeight="1" x14ac:dyDescent="0.25">
      <c r="A3" s="3"/>
      <c r="B3" s="168" t="s">
        <v>573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</row>
    <row r="4" spans="1:41" ht="15.75" x14ac:dyDescent="0.25">
      <c r="A4" s="3"/>
      <c r="B4" s="4"/>
      <c r="C4" s="4"/>
      <c r="D4" s="5"/>
      <c r="E4" s="6"/>
      <c r="F4" s="7"/>
      <c r="G4" s="7"/>
      <c r="H4" s="7"/>
      <c r="I4" s="7"/>
      <c r="J4" s="7"/>
      <c r="K4" s="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43" customFormat="1" ht="20.25" x14ac:dyDescent="0.25">
      <c r="A5" s="170" t="s">
        <v>25</v>
      </c>
      <c r="B5" s="166" t="s">
        <v>122</v>
      </c>
      <c r="C5" s="166"/>
      <c r="D5" s="166" t="s">
        <v>24</v>
      </c>
      <c r="E5" s="173" t="s">
        <v>123</v>
      </c>
      <c r="F5" s="174" t="s">
        <v>536</v>
      </c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</row>
    <row r="6" spans="1:41" s="43" customFormat="1" ht="18.75" x14ac:dyDescent="0.25">
      <c r="A6" s="171"/>
      <c r="B6" s="166"/>
      <c r="C6" s="166"/>
      <c r="D6" s="166"/>
      <c r="E6" s="173"/>
      <c r="F6" s="175" t="s">
        <v>124</v>
      </c>
      <c r="G6" s="175"/>
      <c r="H6" s="175"/>
      <c r="I6" s="175" t="s">
        <v>125</v>
      </c>
      <c r="J6" s="175"/>
      <c r="K6" s="175"/>
      <c r="L6" s="175" t="s">
        <v>126</v>
      </c>
      <c r="M6" s="175"/>
      <c r="N6" s="175"/>
      <c r="O6" s="175" t="s">
        <v>127</v>
      </c>
      <c r="P6" s="175"/>
      <c r="Q6" s="175"/>
      <c r="R6" s="175" t="s">
        <v>128</v>
      </c>
      <c r="S6" s="175"/>
      <c r="T6" s="175"/>
      <c r="U6" s="175" t="s">
        <v>129</v>
      </c>
      <c r="V6" s="175"/>
      <c r="W6" s="175"/>
      <c r="X6" s="175" t="s">
        <v>130</v>
      </c>
      <c r="Y6" s="175"/>
      <c r="Z6" s="175"/>
      <c r="AA6" s="175" t="s">
        <v>131</v>
      </c>
      <c r="AB6" s="175"/>
      <c r="AC6" s="175"/>
      <c r="AD6" s="175" t="s">
        <v>132</v>
      </c>
      <c r="AE6" s="175"/>
      <c r="AF6" s="175"/>
      <c r="AG6" s="175" t="s">
        <v>133</v>
      </c>
      <c r="AH6" s="175"/>
      <c r="AI6" s="175"/>
      <c r="AJ6" s="175" t="s">
        <v>134</v>
      </c>
      <c r="AK6" s="175"/>
      <c r="AL6" s="175"/>
      <c r="AM6" s="175" t="s">
        <v>135</v>
      </c>
      <c r="AN6" s="175"/>
      <c r="AO6" s="175"/>
    </row>
    <row r="7" spans="1:41" s="43" customFormat="1" ht="31.5" x14ac:dyDescent="0.25">
      <c r="A7" s="171"/>
      <c r="B7" s="166"/>
      <c r="C7" s="166"/>
      <c r="D7" s="166"/>
      <c r="E7" s="173"/>
      <c r="F7" s="114" t="s">
        <v>136</v>
      </c>
      <c r="G7" s="114" t="s">
        <v>137</v>
      </c>
      <c r="H7" s="114" t="s">
        <v>138</v>
      </c>
      <c r="I7" s="114" t="s">
        <v>136</v>
      </c>
      <c r="J7" s="114" t="s">
        <v>137</v>
      </c>
      <c r="K7" s="114" t="s">
        <v>138</v>
      </c>
      <c r="L7" s="114" t="s">
        <v>136</v>
      </c>
      <c r="M7" s="114" t="s">
        <v>137</v>
      </c>
      <c r="N7" s="114" t="s">
        <v>138</v>
      </c>
      <c r="O7" s="114" t="s">
        <v>136</v>
      </c>
      <c r="P7" s="114" t="s">
        <v>137</v>
      </c>
      <c r="Q7" s="114" t="s">
        <v>138</v>
      </c>
      <c r="R7" s="114" t="s">
        <v>136</v>
      </c>
      <c r="S7" s="114" t="s">
        <v>137</v>
      </c>
      <c r="T7" s="114" t="s">
        <v>138</v>
      </c>
      <c r="U7" s="114" t="s">
        <v>136</v>
      </c>
      <c r="V7" s="114" t="s">
        <v>137</v>
      </c>
      <c r="W7" s="114" t="s">
        <v>138</v>
      </c>
      <c r="X7" s="114" t="s">
        <v>136</v>
      </c>
      <c r="Y7" s="114" t="s">
        <v>137</v>
      </c>
      <c r="Z7" s="114" t="s">
        <v>138</v>
      </c>
      <c r="AA7" s="114" t="s">
        <v>136</v>
      </c>
      <c r="AB7" s="114" t="s">
        <v>137</v>
      </c>
      <c r="AC7" s="114" t="s">
        <v>138</v>
      </c>
      <c r="AD7" s="114" t="s">
        <v>136</v>
      </c>
      <c r="AE7" s="114" t="s">
        <v>137</v>
      </c>
      <c r="AF7" s="114" t="s">
        <v>138</v>
      </c>
      <c r="AG7" s="114" t="s">
        <v>136</v>
      </c>
      <c r="AH7" s="114" t="s">
        <v>137</v>
      </c>
      <c r="AI7" s="114" t="s">
        <v>138</v>
      </c>
      <c r="AJ7" s="114" t="s">
        <v>136</v>
      </c>
      <c r="AK7" s="114" t="s">
        <v>137</v>
      </c>
      <c r="AL7" s="114" t="s">
        <v>138</v>
      </c>
      <c r="AM7" s="114" t="s">
        <v>136</v>
      </c>
      <c r="AN7" s="114" t="s">
        <v>137</v>
      </c>
      <c r="AO7" s="114" t="s">
        <v>138</v>
      </c>
    </row>
    <row r="8" spans="1:41" s="43" customFormat="1" ht="15.75" x14ac:dyDescent="0.25">
      <c r="A8" s="172"/>
      <c r="B8" s="166">
        <v>1</v>
      </c>
      <c r="C8" s="166"/>
      <c r="D8" s="112">
        <v>2</v>
      </c>
      <c r="E8" s="113">
        <v>3</v>
      </c>
      <c r="F8" s="167">
        <v>4</v>
      </c>
      <c r="G8" s="167"/>
      <c r="H8" s="167"/>
      <c r="I8" s="167">
        <v>5</v>
      </c>
      <c r="J8" s="167"/>
      <c r="K8" s="167"/>
      <c r="L8" s="167">
        <v>6</v>
      </c>
      <c r="M8" s="167"/>
      <c r="N8" s="167"/>
      <c r="O8" s="167">
        <v>7</v>
      </c>
      <c r="P8" s="167"/>
      <c r="Q8" s="167"/>
      <c r="R8" s="167">
        <v>8</v>
      </c>
      <c r="S8" s="167"/>
      <c r="T8" s="167"/>
      <c r="U8" s="167">
        <v>9</v>
      </c>
      <c r="V8" s="167"/>
      <c r="W8" s="167"/>
      <c r="X8" s="167">
        <v>10</v>
      </c>
      <c r="Y8" s="167"/>
      <c r="Z8" s="167"/>
      <c r="AA8" s="167">
        <v>11</v>
      </c>
      <c r="AB8" s="167"/>
      <c r="AC8" s="167"/>
      <c r="AD8" s="167">
        <v>12</v>
      </c>
      <c r="AE8" s="167"/>
      <c r="AF8" s="167"/>
      <c r="AG8" s="167">
        <v>13</v>
      </c>
      <c r="AH8" s="167"/>
      <c r="AI8" s="167"/>
      <c r="AJ8" s="167">
        <v>14</v>
      </c>
      <c r="AK8" s="167"/>
      <c r="AL8" s="167"/>
      <c r="AM8" s="167">
        <v>15</v>
      </c>
      <c r="AN8" s="167"/>
      <c r="AO8" s="167"/>
    </row>
    <row r="9" spans="1:41" ht="16.5" thickBot="1" x14ac:dyDescent="0.3">
      <c r="A9" s="44"/>
      <c r="B9" s="165" t="s">
        <v>139</v>
      </c>
      <c r="C9" s="165"/>
      <c r="D9" s="52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ht="15.75" customHeight="1" x14ac:dyDescent="0.25">
      <c r="A10" s="163">
        <v>1</v>
      </c>
      <c r="B10" s="181" t="s">
        <v>584</v>
      </c>
      <c r="C10" s="45" t="s">
        <v>140</v>
      </c>
      <c r="D10" s="176" t="s">
        <v>17</v>
      </c>
      <c r="E10" s="46">
        <f>SUM(E11:E14)</f>
        <v>0.1</v>
      </c>
      <c r="F10" s="46">
        <f t="shared" ref="F10:AO10" si="0">SUM(F11:F14)</f>
        <v>0</v>
      </c>
      <c r="G10" s="46">
        <f t="shared" si="0"/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  <c r="U10" s="46">
        <f t="shared" si="0"/>
        <v>0</v>
      </c>
      <c r="V10" s="46">
        <f t="shared" si="0"/>
        <v>0</v>
      </c>
      <c r="W10" s="46">
        <f t="shared" si="0"/>
        <v>0</v>
      </c>
      <c r="X10" s="46">
        <f t="shared" si="0"/>
        <v>0.1</v>
      </c>
      <c r="Y10" s="46">
        <f t="shared" si="0"/>
        <v>0.1</v>
      </c>
      <c r="Z10" s="46">
        <f t="shared" si="0"/>
        <v>0.1</v>
      </c>
      <c r="AA10" s="46">
        <f t="shared" si="0"/>
        <v>0.1</v>
      </c>
      <c r="AB10" s="46">
        <f t="shared" si="0"/>
        <v>0.1</v>
      </c>
      <c r="AC10" s="46">
        <f t="shared" si="0"/>
        <v>0.1</v>
      </c>
      <c r="AD10" s="46">
        <f t="shared" si="0"/>
        <v>0.1</v>
      </c>
      <c r="AE10" s="46">
        <f t="shared" si="0"/>
        <v>0.1</v>
      </c>
      <c r="AF10" s="46">
        <f t="shared" si="0"/>
        <v>0.1</v>
      </c>
      <c r="AG10" s="46">
        <f t="shared" si="0"/>
        <v>0.1</v>
      </c>
      <c r="AH10" s="46">
        <f t="shared" si="0"/>
        <v>0.1</v>
      </c>
      <c r="AI10" s="46">
        <f t="shared" si="0"/>
        <v>0.1</v>
      </c>
      <c r="AJ10" s="46">
        <f t="shared" si="0"/>
        <v>0.1</v>
      </c>
      <c r="AK10" s="46">
        <f t="shared" si="0"/>
        <v>0.1</v>
      </c>
      <c r="AL10" s="46">
        <f t="shared" si="0"/>
        <v>0.1</v>
      </c>
      <c r="AM10" s="46">
        <f t="shared" si="0"/>
        <v>0.1</v>
      </c>
      <c r="AN10" s="46">
        <f t="shared" si="0"/>
        <v>0.1</v>
      </c>
      <c r="AO10" s="46">
        <f t="shared" si="0"/>
        <v>0.1</v>
      </c>
    </row>
    <row r="11" spans="1:41" ht="32.25" customHeight="1" x14ac:dyDescent="0.25">
      <c r="A11" s="163"/>
      <c r="B11" s="182"/>
      <c r="C11" s="45" t="s">
        <v>141</v>
      </c>
      <c r="D11" s="17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23.25" customHeight="1" x14ac:dyDescent="0.25">
      <c r="A12" s="163"/>
      <c r="B12" s="182"/>
      <c r="C12" s="45" t="s">
        <v>142</v>
      </c>
      <c r="D12" s="176"/>
      <c r="E12" s="4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</row>
    <row r="13" spans="1:41" ht="19.5" customHeight="1" x14ac:dyDescent="0.25">
      <c r="A13" s="163"/>
      <c r="B13" s="182"/>
      <c r="C13" s="45" t="s">
        <v>143</v>
      </c>
      <c r="D13" s="176"/>
      <c r="E13" s="46">
        <v>0.1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>
        <v>0.1</v>
      </c>
      <c r="Y13" s="47">
        <v>0.1</v>
      </c>
      <c r="Z13" s="47">
        <v>0.1</v>
      </c>
      <c r="AA13" s="47">
        <v>0.1</v>
      </c>
      <c r="AB13" s="47">
        <v>0.1</v>
      </c>
      <c r="AC13" s="47">
        <v>0.1</v>
      </c>
      <c r="AD13" s="47">
        <v>0.1</v>
      </c>
      <c r="AE13" s="47">
        <v>0.1</v>
      </c>
      <c r="AF13" s="47">
        <v>0.1</v>
      </c>
      <c r="AG13" s="47">
        <v>0.1</v>
      </c>
      <c r="AH13" s="47">
        <v>0.1</v>
      </c>
      <c r="AI13" s="47">
        <v>0.1</v>
      </c>
      <c r="AJ13" s="47">
        <v>0.1</v>
      </c>
      <c r="AK13" s="47">
        <v>0.1</v>
      </c>
      <c r="AL13" s="47">
        <v>0.1</v>
      </c>
      <c r="AM13" s="47">
        <v>0.1</v>
      </c>
      <c r="AN13" s="47">
        <v>0.1</v>
      </c>
      <c r="AO13" s="47">
        <v>0.1</v>
      </c>
    </row>
    <row r="14" spans="1:41" ht="18.75" customHeight="1" thickBot="1" x14ac:dyDescent="0.3">
      <c r="A14" s="163"/>
      <c r="B14" s="183"/>
      <c r="C14" s="45" t="s">
        <v>144</v>
      </c>
      <c r="D14" s="176"/>
      <c r="E14" s="4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</row>
    <row r="15" spans="1:41" ht="15.75" customHeight="1" x14ac:dyDescent="0.25">
      <c r="A15" s="163">
        <v>2</v>
      </c>
      <c r="B15" s="181" t="s">
        <v>585</v>
      </c>
      <c r="C15" s="45" t="s">
        <v>140</v>
      </c>
      <c r="D15" s="176" t="s">
        <v>17</v>
      </c>
      <c r="E15" s="55">
        <f>E16+E18</f>
        <v>7.4</v>
      </c>
      <c r="F15" s="55">
        <f t="shared" ref="F15:AO15" si="1">F16+F18</f>
        <v>0</v>
      </c>
      <c r="G15" s="55">
        <f t="shared" si="1"/>
        <v>0</v>
      </c>
      <c r="H15" s="55">
        <f t="shared" si="1"/>
        <v>0</v>
      </c>
      <c r="I15" s="55">
        <f t="shared" si="1"/>
        <v>0</v>
      </c>
      <c r="J15" s="55">
        <f t="shared" si="1"/>
        <v>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5">
        <f t="shared" si="1"/>
        <v>0</v>
      </c>
      <c r="O15" s="55">
        <f t="shared" si="1"/>
        <v>0</v>
      </c>
      <c r="P15" s="55">
        <f t="shared" si="1"/>
        <v>0</v>
      </c>
      <c r="Q15" s="55">
        <f t="shared" si="1"/>
        <v>0</v>
      </c>
      <c r="R15" s="55">
        <f t="shared" si="1"/>
        <v>0</v>
      </c>
      <c r="S15" s="55">
        <f t="shared" si="1"/>
        <v>0</v>
      </c>
      <c r="T15" s="55">
        <f t="shared" si="1"/>
        <v>0</v>
      </c>
      <c r="U15" s="55">
        <f t="shared" si="1"/>
        <v>0</v>
      </c>
      <c r="V15" s="55">
        <f t="shared" si="1"/>
        <v>0</v>
      </c>
      <c r="W15" s="55">
        <f t="shared" si="1"/>
        <v>0</v>
      </c>
      <c r="X15" s="55">
        <f t="shared" si="1"/>
        <v>0</v>
      </c>
      <c r="Y15" s="55">
        <f t="shared" si="1"/>
        <v>7.4</v>
      </c>
      <c r="Z15" s="55">
        <f t="shared" si="1"/>
        <v>7.4</v>
      </c>
      <c r="AA15" s="55">
        <f t="shared" si="1"/>
        <v>7.4</v>
      </c>
      <c r="AB15" s="55">
        <f t="shared" si="1"/>
        <v>7.4</v>
      </c>
      <c r="AC15" s="55">
        <f t="shared" si="1"/>
        <v>7.4</v>
      </c>
      <c r="AD15" s="55">
        <f t="shared" si="1"/>
        <v>7.4</v>
      </c>
      <c r="AE15" s="55">
        <f t="shared" si="1"/>
        <v>7.4</v>
      </c>
      <c r="AF15" s="55">
        <f t="shared" si="1"/>
        <v>7.4</v>
      </c>
      <c r="AG15" s="55">
        <f t="shared" si="1"/>
        <v>7.4</v>
      </c>
      <c r="AH15" s="55">
        <f t="shared" si="1"/>
        <v>7.4</v>
      </c>
      <c r="AI15" s="55">
        <f t="shared" si="1"/>
        <v>7.4</v>
      </c>
      <c r="AJ15" s="55">
        <f t="shared" si="1"/>
        <v>7.4</v>
      </c>
      <c r="AK15" s="55">
        <f t="shared" si="1"/>
        <v>7.4</v>
      </c>
      <c r="AL15" s="55">
        <f t="shared" si="1"/>
        <v>7.4</v>
      </c>
      <c r="AM15" s="55">
        <f t="shared" si="1"/>
        <v>7.4</v>
      </c>
      <c r="AN15" s="55">
        <f t="shared" si="1"/>
        <v>7.4</v>
      </c>
      <c r="AO15" s="55">
        <f t="shared" si="1"/>
        <v>7.4</v>
      </c>
    </row>
    <row r="16" spans="1:41" ht="28.5" customHeight="1" x14ac:dyDescent="0.25">
      <c r="A16" s="163"/>
      <c r="B16" s="182"/>
      <c r="C16" s="45" t="s">
        <v>141</v>
      </c>
      <c r="D16" s="176"/>
      <c r="E16" s="46">
        <v>0.5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>
        <v>0.5</v>
      </c>
      <c r="Z16" s="47">
        <v>0.5</v>
      </c>
      <c r="AA16" s="47">
        <v>0.5</v>
      </c>
      <c r="AB16" s="47">
        <v>0.5</v>
      </c>
      <c r="AC16" s="47">
        <v>0.5</v>
      </c>
      <c r="AD16" s="47">
        <v>0.5</v>
      </c>
      <c r="AE16" s="47">
        <v>0.5</v>
      </c>
      <c r="AF16" s="47">
        <v>0.5</v>
      </c>
      <c r="AG16" s="47">
        <v>0.5</v>
      </c>
      <c r="AH16" s="47">
        <v>0.5</v>
      </c>
      <c r="AI16" s="47">
        <v>0.5</v>
      </c>
      <c r="AJ16" s="47">
        <v>0.5</v>
      </c>
      <c r="AK16" s="47">
        <v>0.5</v>
      </c>
      <c r="AL16" s="47">
        <v>0.5</v>
      </c>
      <c r="AM16" s="47">
        <v>0.5</v>
      </c>
      <c r="AN16" s="47">
        <v>0.5</v>
      </c>
      <c r="AO16" s="47">
        <v>0.5</v>
      </c>
    </row>
    <row r="17" spans="1:41" ht="24" customHeight="1" x14ac:dyDescent="0.25">
      <c r="A17" s="163"/>
      <c r="B17" s="182"/>
      <c r="C17" s="45" t="s">
        <v>142</v>
      </c>
      <c r="D17" s="176"/>
      <c r="E17" s="4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1:41" ht="23.25" customHeight="1" x14ac:dyDescent="0.25">
      <c r="A18" s="163"/>
      <c r="B18" s="182"/>
      <c r="C18" s="45" t="s">
        <v>143</v>
      </c>
      <c r="D18" s="176"/>
      <c r="E18" s="46">
        <v>6.9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>
        <v>6.9</v>
      </c>
      <c r="Z18" s="47">
        <v>6.9</v>
      </c>
      <c r="AA18" s="47">
        <v>6.9</v>
      </c>
      <c r="AB18" s="47">
        <v>6.9</v>
      </c>
      <c r="AC18" s="47">
        <v>6.9</v>
      </c>
      <c r="AD18" s="47">
        <v>6.9</v>
      </c>
      <c r="AE18" s="47">
        <v>6.9</v>
      </c>
      <c r="AF18" s="47">
        <v>6.9</v>
      </c>
      <c r="AG18" s="47">
        <v>6.9</v>
      </c>
      <c r="AH18" s="47">
        <v>6.9</v>
      </c>
      <c r="AI18" s="47">
        <v>6.9</v>
      </c>
      <c r="AJ18" s="47">
        <v>6.9</v>
      </c>
      <c r="AK18" s="47">
        <v>6.9</v>
      </c>
      <c r="AL18" s="47">
        <v>6.9</v>
      </c>
      <c r="AM18" s="47">
        <v>6.9</v>
      </c>
      <c r="AN18" s="47">
        <v>6.9</v>
      </c>
      <c r="AO18" s="47">
        <v>6.9</v>
      </c>
    </row>
    <row r="19" spans="1:41" ht="25.5" customHeight="1" thickBot="1" x14ac:dyDescent="0.3">
      <c r="A19" s="163"/>
      <c r="B19" s="183"/>
      <c r="C19" s="45" t="s">
        <v>144</v>
      </c>
      <c r="D19" s="176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</row>
    <row r="20" spans="1:41" ht="15.75" customHeight="1" x14ac:dyDescent="0.25">
      <c r="A20" s="44"/>
      <c r="B20" s="184" t="s">
        <v>145</v>
      </c>
      <c r="C20" s="45" t="s">
        <v>140</v>
      </c>
      <c r="D20" s="177" t="s">
        <v>17</v>
      </c>
      <c r="E20" s="55">
        <f>E21+E23</f>
        <v>18.2</v>
      </c>
      <c r="F20" s="55">
        <f t="shared" ref="F20:AO20" si="2">F21+F23</f>
        <v>0</v>
      </c>
      <c r="G20" s="55">
        <f t="shared" si="2"/>
        <v>0</v>
      </c>
      <c r="H20" s="55">
        <f t="shared" si="2"/>
        <v>0</v>
      </c>
      <c r="I20" s="55">
        <f t="shared" si="2"/>
        <v>0</v>
      </c>
      <c r="J20" s="55">
        <f t="shared" si="2"/>
        <v>0</v>
      </c>
      <c r="K20" s="55">
        <f t="shared" si="2"/>
        <v>0</v>
      </c>
      <c r="L20" s="55">
        <f t="shared" si="2"/>
        <v>0</v>
      </c>
      <c r="M20" s="55">
        <f t="shared" si="2"/>
        <v>0</v>
      </c>
      <c r="N20" s="55">
        <f t="shared" si="2"/>
        <v>0</v>
      </c>
      <c r="O20" s="55">
        <f t="shared" si="2"/>
        <v>0</v>
      </c>
      <c r="P20" s="55">
        <f t="shared" si="2"/>
        <v>0</v>
      </c>
      <c r="Q20" s="55">
        <f t="shared" si="2"/>
        <v>0</v>
      </c>
      <c r="R20" s="55">
        <f t="shared" si="2"/>
        <v>0</v>
      </c>
      <c r="S20" s="55">
        <f t="shared" si="2"/>
        <v>18.2</v>
      </c>
      <c r="T20" s="55">
        <f t="shared" si="2"/>
        <v>18.2</v>
      </c>
      <c r="U20" s="55">
        <f t="shared" si="2"/>
        <v>18.2</v>
      </c>
      <c r="V20" s="55">
        <f t="shared" si="2"/>
        <v>18.2</v>
      </c>
      <c r="W20" s="55">
        <f t="shared" si="2"/>
        <v>18.2</v>
      </c>
      <c r="X20" s="55">
        <f t="shared" si="2"/>
        <v>18.2</v>
      </c>
      <c r="Y20" s="55">
        <f t="shared" si="2"/>
        <v>18.2</v>
      </c>
      <c r="Z20" s="55">
        <f t="shared" si="2"/>
        <v>18.2</v>
      </c>
      <c r="AA20" s="55">
        <f t="shared" si="2"/>
        <v>18.2</v>
      </c>
      <c r="AB20" s="55">
        <f t="shared" si="2"/>
        <v>18.2</v>
      </c>
      <c r="AC20" s="55">
        <f t="shared" si="2"/>
        <v>18.2</v>
      </c>
      <c r="AD20" s="55">
        <f t="shared" si="2"/>
        <v>18.2</v>
      </c>
      <c r="AE20" s="55">
        <f t="shared" si="2"/>
        <v>18.2</v>
      </c>
      <c r="AF20" s="55">
        <f t="shared" si="2"/>
        <v>18.2</v>
      </c>
      <c r="AG20" s="55">
        <f t="shared" si="2"/>
        <v>18.2</v>
      </c>
      <c r="AH20" s="55">
        <f t="shared" si="2"/>
        <v>18.2</v>
      </c>
      <c r="AI20" s="55">
        <f t="shared" si="2"/>
        <v>18.2</v>
      </c>
      <c r="AJ20" s="55">
        <f t="shared" si="2"/>
        <v>18.2</v>
      </c>
      <c r="AK20" s="55">
        <f t="shared" si="2"/>
        <v>18.2</v>
      </c>
      <c r="AL20" s="55">
        <f t="shared" si="2"/>
        <v>18.2</v>
      </c>
      <c r="AM20" s="55">
        <f t="shared" si="2"/>
        <v>18.2</v>
      </c>
      <c r="AN20" s="55">
        <f t="shared" si="2"/>
        <v>18.2</v>
      </c>
      <c r="AO20" s="55">
        <f t="shared" si="2"/>
        <v>18.2</v>
      </c>
    </row>
    <row r="21" spans="1:41" ht="26.25" customHeight="1" x14ac:dyDescent="0.25">
      <c r="A21" s="44"/>
      <c r="B21" s="164"/>
      <c r="C21" s="45" t="s">
        <v>141</v>
      </c>
      <c r="D21" s="177"/>
      <c r="E21" s="46">
        <v>3.8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>
        <v>3.8</v>
      </c>
      <c r="T21" s="47">
        <v>3.8</v>
      </c>
      <c r="U21" s="47">
        <v>3.8</v>
      </c>
      <c r="V21" s="47">
        <v>3.8</v>
      </c>
      <c r="W21" s="47">
        <v>3.8</v>
      </c>
      <c r="X21" s="47">
        <v>3.8</v>
      </c>
      <c r="Y21" s="47">
        <v>3.8</v>
      </c>
      <c r="Z21" s="47">
        <v>3.8</v>
      </c>
      <c r="AA21" s="47">
        <v>3.8</v>
      </c>
      <c r="AB21" s="47">
        <v>3.8</v>
      </c>
      <c r="AC21" s="47">
        <v>3.8</v>
      </c>
      <c r="AD21" s="47">
        <v>3.8</v>
      </c>
      <c r="AE21" s="47">
        <v>3.8</v>
      </c>
      <c r="AF21" s="47">
        <v>3.8</v>
      </c>
      <c r="AG21" s="47">
        <v>3.8</v>
      </c>
      <c r="AH21" s="47">
        <v>3.8</v>
      </c>
      <c r="AI21" s="47">
        <v>3.8</v>
      </c>
      <c r="AJ21" s="47">
        <v>3.8</v>
      </c>
      <c r="AK21" s="47">
        <v>3.8</v>
      </c>
      <c r="AL21" s="47">
        <v>3.8</v>
      </c>
      <c r="AM21" s="47">
        <v>3.8</v>
      </c>
      <c r="AN21" s="47">
        <v>3.8</v>
      </c>
      <c r="AO21" s="47">
        <v>3.8</v>
      </c>
    </row>
    <row r="22" spans="1:41" ht="24.75" customHeight="1" x14ac:dyDescent="0.25">
      <c r="A22" s="44"/>
      <c r="B22" s="164"/>
      <c r="C22" s="45" t="s">
        <v>142</v>
      </c>
      <c r="D22" s="177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</row>
    <row r="23" spans="1:41" ht="21.75" customHeight="1" x14ac:dyDescent="0.25">
      <c r="A23" s="44"/>
      <c r="B23" s="164"/>
      <c r="C23" s="45" t="s">
        <v>143</v>
      </c>
      <c r="D23" s="177"/>
      <c r="E23" s="46">
        <v>14.4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>
        <v>14.4</v>
      </c>
      <c r="T23" s="47">
        <v>14.4</v>
      </c>
      <c r="U23" s="47">
        <v>14.4</v>
      </c>
      <c r="V23" s="47">
        <v>14.4</v>
      </c>
      <c r="W23" s="47">
        <v>14.4</v>
      </c>
      <c r="X23" s="47">
        <v>14.4</v>
      </c>
      <c r="Y23" s="47">
        <v>14.4</v>
      </c>
      <c r="Z23" s="47">
        <v>14.4</v>
      </c>
      <c r="AA23" s="47">
        <v>14.4</v>
      </c>
      <c r="AB23" s="47">
        <v>14.4</v>
      </c>
      <c r="AC23" s="47">
        <v>14.4</v>
      </c>
      <c r="AD23" s="47">
        <v>14.4</v>
      </c>
      <c r="AE23" s="47">
        <v>14.4</v>
      </c>
      <c r="AF23" s="47">
        <v>14.4</v>
      </c>
      <c r="AG23" s="47">
        <v>14.4</v>
      </c>
      <c r="AH23" s="47">
        <v>14.4</v>
      </c>
      <c r="AI23" s="47">
        <v>14.4</v>
      </c>
      <c r="AJ23" s="47">
        <v>14.4</v>
      </c>
      <c r="AK23" s="47">
        <v>14.4</v>
      </c>
      <c r="AL23" s="47">
        <v>14.4</v>
      </c>
      <c r="AM23" s="47">
        <v>14.4</v>
      </c>
      <c r="AN23" s="47">
        <v>14.4</v>
      </c>
      <c r="AO23" s="47">
        <v>14.4</v>
      </c>
    </row>
    <row r="24" spans="1:41" ht="21" customHeight="1" thickBot="1" x14ac:dyDescent="0.3">
      <c r="A24" s="44"/>
      <c r="B24" s="185"/>
      <c r="C24" s="45" t="s">
        <v>144</v>
      </c>
      <c r="D24" s="177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</row>
    <row r="25" spans="1:41" ht="15.75" customHeight="1" x14ac:dyDescent="0.25">
      <c r="A25" s="44"/>
      <c r="B25" s="186" t="s">
        <v>146</v>
      </c>
      <c r="C25" s="45" t="s">
        <v>140</v>
      </c>
      <c r="D25" s="177" t="s">
        <v>17</v>
      </c>
      <c r="E25" s="55">
        <f>E26+E28</f>
        <v>36.4</v>
      </c>
      <c r="F25" s="55">
        <f t="shared" ref="F25:AO25" si="3">F26+F28</f>
        <v>0</v>
      </c>
      <c r="G25" s="55">
        <f t="shared" si="3"/>
        <v>0</v>
      </c>
      <c r="H25" s="55">
        <f t="shared" si="3"/>
        <v>0</v>
      </c>
      <c r="I25" s="55">
        <f t="shared" si="3"/>
        <v>0</v>
      </c>
      <c r="J25" s="55">
        <f t="shared" si="3"/>
        <v>0</v>
      </c>
      <c r="K25" s="55">
        <f t="shared" si="3"/>
        <v>0</v>
      </c>
      <c r="L25" s="55">
        <f t="shared" si="3"/>
        <v>0</v>
      </c>
      <c r="M25" s="55">
        <f t="shared" si="3"/>
        <v>0</v>
      </c>
      <c r="N25" s="55">
        <f t="shared" si="3"/>
        <v>0</v>
      </c>
      <c r="O25" s="55">
        <f t="shared" si="3"/>
        <v>0</v>
      </c>
      <c r="P25" s="55">
        <f t="shared" si="3"/>
        <v>0</v>
      </c>
      <c r="Q25" s="55">
        <f t="shared" si="3"/>
        <v>0</v>
      </c>
      <c r="R25" s="55">
        <f t="shared" si="3"/>
        <v>0</v>
      </c>
      <c r="S25" s="55">
        <f t="shared" si="3"/>
        <v>36.4</v>
      </c>
      <c r="T25" s="55">
        <f t="shared" si="3"/>
        <v>36.4</v>
      </c>
      <c r="U25" s="55">
        <f t="shared" si="3"/>
        <v>36.4</v>
      </c>
      <c r="V25" s="55">
        <f t="shared" si="3"/>
        <v>36.4</v>
      </c>
      <c r="W25" s="55">
        <f t="shared" si="3"/>
        <v>36.4</v>
      </c>
      <c r="X25" s="55">
        <f t="shared" si="3"/>
        <v>36.4</v>
      </c>
      <c r="Y25" s="55">
        <f t="shared" si="3"/>
        <v>36.4</v>
      </c>
      <c r="Z25" s="55">
        <f t="shared" si="3"/>
        <v>36.4</v>
      </c>
      <c r="AA25" s="55">
        <f t="shared" si="3"/>
        <v>36.4</v>
      </c>
      <c r="AB25" s="55">
        <f t="shared" si="3"/>
        <v>36.4</v>
      </c>
      <c r="AC25" s="55">
        <f t="shared" si="3"/>
        <v>36.4</v>
      </c>
      <c r="AD25" s="55">
        <f t="shared" si="3"/>
        <v>36.4</v>
      </c>
      <c r="AE25" s="55">
        <f t="shared" si="3"/>
        <v>36.4</v>
      </c>
      <c r="AF25" s="55">
        <f t="shared" si="3"/>
        <v>36.4</v>
      </c>
      <c r="AG25" s="55">
        <f t="shared" si="3"/>
        <v>36.4</v>
      </c>
      <c r="AH25" s="55">
        <f t="shared" si="3"/>
        <v>36.4</v>
      </c>
      <c r="AI25" s="55">
        <f t="shared" si="3"/>
        <v>36.4</v>
      </c>
      <c r="AJ25" s="55">
        <f t="shared" si="3"/>
        <v>36.4</v>
      </c>
      <c r="AK25" s="55">
        <f t="shared" si="3"/>
        <v>36.4</v>
      </c>
      <c r="AL25" s="55">
        <f t="shared" si="3"/>
        <v>36.4</v>
      </c>
      <c r="AM25" s="55">
        <f t="shared" si="3"/>
        <v>36.4</v>
      </c>
      <c r="AN25" s="55">
        <f t="shared" si="3"/>
        <v>36.4</v>
      </c>
      <c r="AO25" s="55">
        <f t="shared" si="3"/>
        <v>36.4</v>
      </c>
    </row>
    <row r="26" spans="1:41" ht="26.25" customHeight="1" x14ac:dyDescent="0.25">
      <c r="A26" s="44"/>
      <c r="B26" s="187"/>
      <c r="C26" s="45" t="s">
        <v>141</v>
      </c>
      <c r="D26" s="177"/>
      <c r="E26" s="46">
        <v>7.6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>
        <v>7.6</v>
      </c>
      <c r="T26" s="47">
        <v>7.6</v>
      </c>
      <c r="U26" s="47">
        <v>7.6</v>
      </c>
      <c r="V26" s="47">
        <v>7.6</v>
      </c>
      <c r="W26" s="47">
        <v>7.6</v>
      </c>
      <c r="X26" s="47">
        <v>7.6</v>
      </c>
      <c r="Y26" s="47">
        <v>7.6</v>
      </c>
      <c r="Z26" s="47">
        <v>7.6</v>
      </c>
      <c r="AA26" s="47">
        <v>7.6</v>
      </c>
      <c r="AB26" s="47">
        <v>7.6</v>
      </c>
      <c r="AC26" s="47">
        <v>7.6</v>
      </c>
      <c r="AD26" s="47">
        <v>7.6</v>
      </c>
      <c r="AE26" s="47">
        <v>7.6</v>
      </c>
      <c r="AF26" s="47">
        <v>7.6</v>
      </c>
      <c r="AG26" s="47">
        <v>7.6</v>
      </c>
      <c r="AH26" s="47">
        <v>7.6</v>
      </c>
      <c r="AI26" s="47">
        <v>7.6</v>
      </c>
      <c r="AJ26" s="47">
        <v>7.6</v>
      </c>
      <c r="AK26" s="47">
        <v>7.6</v>
      </c>
      <c r="AL26" s="47">
        <v>7.6</v>
      </c>
      <c r="AM26" s="47">
        <v>7.6</v>
      </c>
      <c r="AN26" s="47">
        <v>7.6</v>
      </c>
      <c r="AO26" s="47">
        <v>7.6</v>
      </c>
    </row>
    <row r="27" spans="1:41" ht="24.75" customHeight="1" x14ac:dyDescent="0.25">
      <c r="A27" s="44"/>
      <c r="B27" s="187"/>
      <c r="C27" s="45" t="s">
        <v>142</v>
      </c>
      <c r="D27" s="177"/>
      <c r="E27" s="46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</row>
    <row r="28" spans="1:41" ht="19.5" customHeight="1" x14ac:dyDescent="0.25">
      <c r="A28" s="44"/>
      <c r="B28" s="187"/>
      <c r="C28" s="45" t="s">
        <v>143</v>
      </c>
      <c r="D28" s="177"/>
      <c r="E28" s="46">
        <v>28.8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>
        <v>28.8</v>
      </c>
      <c r="T28" s="47">
        <v>28.8</v>
      </c>
      <c r="U28" s="47">
        <v>28.8</v>
      </c>
      <c r="V28" s="47">
        <v>28.8</v>
      </c>
      <c r="W28" s="47">
        <v>28.8</v>
      </c>
      <c r="X28" s="47">
        <v>28.8</v>
      </c>
      <c r="Y28" s="47">
        <v>28.8</v>
      </c>
      <c r="Z28" s="47">
        <v>28.8</v>
      </c>
      <c r="AA28" s="47">
        <v>28.8</v>
      </c>
      <c r="AB28" s="47">
        <v>28.8</v>
      </c>
      <c r="AC28" s="47">
        <v>28.8</v>
      </c>
      <c r="AD28" s="47">
        <v>28.8</v>
      </c>
      <c r="AE28" s="47">
        <v>28.8</v>
      </c>
      <c r="AF28" s="47">
        <v>28.8</v>
      </c>
      <c r="AG28" s="47">
        <v>28.8</v>
      </c>
      <c r="AH28" s="47">
        <v>28.8</v>
      </c>
      <c r="AI28" s="47">
        <v>28.8</v>
      </c>
      <c r="AJ28" s="47">
        <v>28.8</v>
      </c>
      <c r="AK28" s="47">
        <v>28.8</v>
      </c>
      <c r="AL28" s="47">
        <v>28.8</v>
      </c>
      <c r="AM28" s="47">
        <v>28.8</v>
      </c>
      <c r="AN28" s="47">
        <v>28.8</v>
      </c>
      <c r="AO28" s="47">
        <v>28.8</v>
      </c>
    </row>
    <row r="29" spans="1:41" ht="24" customHeight="1" thickBot="1" x14ac:dyDescent="0.3">
      <c r="A29" s="44"/>
      <c r="B29" s="188"/>
      <c r="C29" s="45" t="s">
        <v>144</v>
      </c>
      <c r="D29" s="177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</row>
    <row r="30" spans="1:41" ht="18" customHeight="1" x14ac:dyDescent="0.25">
      <c r="A30" s="44"/>
      <c r="B30" s="189" t="s">
        <v>562</v>
      </c>
      <c r="C30" s="45" t="s">
        <v>140</v>
      </c>
      <c r="D30" s="176" t="s">
        <v>21</v>
      </c>
      <c r="E30" s="55">
        <v>4.3</v>
      </c>
      <c r="F30" s="55"/>
      <c r="G30" s="55"/>
      <c r="H30" s="55"/>
      <c r="I30" s="55"/>
      <c r="J30" s="55"/>
      <c r="K30" s="55"/>
      <c r="L30" s="55"/>
      <c r="M30" s="55"/>
      <c r="N30" s="55"/>
      <c r="O30" s="55">
        <v>4.3</v>
      </c>
      <c r="P30" s="55">
        <v>4.3</v>
      </c>
      <c r="Q30" s="55">
        <v>4.3</v>
      </c>
      <c r="R30" s="55">
        <v>4.3</v>
      </c>
      <c r="S30" s="55">
        <v>4.3</v>
      </c>
      <c r="T30" s="55">
        <v>4.3</v>
      </c>
      <c r="U30" s="55">
        <v>4.3</v>
      </c>
      <c r="V30" s="55">
        <v>4.3</v>
      </c>
      <c r="W30" s="55">
        <v>4.3</v>
      </c>
      <c r="X30" s="55">
        <v>4.3</v>
      </c>
      <c r="Y30" s="55">
        <v>4.3</v>
      </c>
      <c r="Z30" s="55">
        <v>4.3</v>
      </c>
      <c r="AA30" s="55">
        <v>4.3</v>
      </c>
      <c r="AB30" s="55">
        <v>4.3</v>
      </c>
      <c r="AC30" s="55">
        <v>4.3</v>
      </c>
      <c r="AD30" s="55">
        <v>4.3</v>
      </c>
      <c r="AE30" s="55">
        <v>4.3</v>
      </c>
      <c r="AF30" s="55">
        <v>4.3</v>
      </c>
      <c r="AG30" s="55">
        <v>4.3</v>
      </c>
      <c r="AH30" s="55">
        <v>4.3</v>
      </c>
      <c r="AI30" s="55">
        <v>4.3</v>
      </c>
      <c r="AJ30" s="55">
        <v>4.3</v>
      </c>
      <c r="AK30" s="55">
        <v>4.3</v>
      </c>
      <c r="AL30" s="55">
        <v>4.3</v>
      </c>
      <c r="AM30" s="55">
        <v>4.3</v>
      </c>
      <c r="AN30" s="55">
        <v>4.3</v>
      </c>
      <c r="AO30" s="55">
        <v>4.3</v>
      </c>
    </row>
    <row r="31" spans="1:41" ht="23.25" customHeight="1" x14ac:dyDescent="0.25">
      <c r="A31" s="44"/>
      <c r="B31" s="189"/>
      <c r="C31" s="45" t="s">
        <v>141</v>
      </c>
      <c r="D31" s="176"/>
      <c r="E31" s="46">
        <v>4.3</v>
      </c>
      <c r="F31" s="47"/>
      <c r="G31" s="47"/>
      <c r="H31" s="47"/>
      <c r="I31" s="47"/>
      <c r="J31" s="47"/>
      <c r="K31" s="47"/>
      <c r="L31" s="47"/>
      <c r="M31" s="47"/>
      <c r="N31" s="47"/>
      <c r="O31" s="47">
        <v>4.3</v>
      </c>
      <c r="P31" s="47">
        <v>4.3</v>
      </c>
      <c r="Q31" s="47">
        <v>4.3</v>
      </c>
      <c r="R31" s="47">
        <v>4.3</v>
      </c>
      <c r="S31" s="47">
        <v>4.3</v>
      </c>
      <c r="T31" s="47">
        <v>4.3</v>
      </c>
      <c r="U31" s="47">
        <v>4.3</v>
      </c>
      <c r="V31" s="47">
        <v>4.3</v>
      </c>
      <c r="W31" s="47">
        <v>4.3</v>
      </c>
      <c r="X31" s="47">
        <v>4.3</v>
      </c>
      <c r="Y31" s="47">
        <v>4.3</v>
      </c>
      <c r="Z31" s="47">
        <v>4.3</v>
      </c>
      <c r="AA31" s="47">
        <v>4.3</v>
      </c>
      <c r="AB31" s="47">
        <v>4.3</v>
      </c>
      <c r="AC31" s="47">
        <v>4.3</v>
      </c>
      <c r="AD31" s="47">
        <v>4.3</v>
      </c>
      <c r="AE31" s="47">
        <v>4.3</v>
      </c>
      <c r="AF31" s="47">
        <v>4.3</v>
      </c>
      <c r="AG31" s="47">
        <v>4.3</v>
      </c>
      <c r="AH31" s="47">
        <v>4.3</v>
      </c>
      <c r="AI31" s="47">
        <v>4.3</v>
      </c>
      <c r="AJ31" s="47">
        <v>4.3</v>
      </c>
      <c r="AK31" s="47">
        <v>4.3</v>
      </c>
      <c r="AL31" s="47">
        <v>4.3</v>
      </c>
      <c r="AM31" s="47">
        <v>4.3</v>
      </c>
      <c r="AN31" s="47">
        <v>4.3</v>
      </c>
      <c r="AO31" s="47">
        <v>4.3</v>
      </c>
    </row>
    <row r="32" spans="1:41" ht="25.5" customHeight="1" x14ac:dyDescent="0.25">
      <c r="A32" s="44"/>
      <c r="B32" s="189"/>
      <c r="C32" s="45" t="s">
        <v>142</v>
      </c>
      <c r="D32" s="176"/>
      <c r="E32" s="46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</row>
    <row r="33" spans="1:41" ht="20.25" customHeight="1" x14ac:dyDescent="0.25">
      <c r="A33" s="44"/>
      <c r="B33" s="189"/>
      <c r="C33" s="45" t="s">
        <v>143</v>
      </c>
      <c r="D33" s="176"/>
      <c r="E33" s="46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</row>
    <row r="34" spans="1:41" ht="23.25" customHeight="1" x14ac:dyDescent="0.25">
      <c r="A34" s="44"/>
      <c r="B34" s="190"/>
      <c r="C34" s="45" t="s">
        <v>144</v>
      </c>
      <c r="D34" s="176"/>
      <c r="E34" s="46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</row>
    <row r="35" spans="1:41" ht="18" customHeight="1" thickBot="1" x14ac:dyDescent="0.3">
      <c r="A35" s="44"/>
      <c r="B35" s="162" t="s">
        <v>147</v>
      </c>
      <c r="C35" s="162"/>
      <c r="D35" s="52"/>
      <c r="E35" s="4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</row>
    <row r="36" spans="1:41" ht="22.5" customHeight="1" x14ac:dyDescent="0.25">
      <c r="A36" s="44"/>
      <c r="B36" s="191" t="s">
        <v>565</v>
      </c>
      <c r="C36" s="45" t="s">
        <v>140</v>
      </c>
      <c r="D36" s="176" t="s">
        <v>20</v>
      </c>
      <c r="E36" s="101">
        <f>E37+E39</f>
        <v>38</v>
      </c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>
        <f t="shared" ref="V36:AO36" si="4">V37+V39</f>
        <v>16</v>
      </c>
      <c r="W36" s="101">
        <f t="shared" si="4"/>
        <v>16</v>
      </c>
      <c r="X36" s="101">
        <f t="shared" si="4"/>
        <v>20</v>
      </c>
      <c r="Y36" s="101">
        <f t="shared" si="4"/>
        <v>38</v>
      </c>
      <c r="Z36" s="101">
        <f t="shared" si="4"/>
        <v>38</v>
      </c>
      <c r="AA36" s="101">
        <f t="shared" si="4"/>
        <v>38</v>
      </c>
      <c r="AB36" s="101">
        <f t="shared" si="4"/>
        <v>38</v>
      </c>
      <c r="AC36" s="101">
        <f t="shared" si="4"/>
        <v>38</v>
      </c>
      <c r="AD36" s="101">
        <f t="shared" si="4"/>
        <v>38</v>
      </c>
      <c r="AE36" s="101">
        <f t="shared" si="4"/>
        <v>38</v>
      </c>
      <c r="AF36" s="101">
        <f t="shared" si="4"/>
        <v>38</v>
      </c>
      <c r="AG36" s="101">
        <f t="shared" si="4"/>
        <v>38</v>
      </c>
      <c r="AH36" s="101">
        <f t="shared" si="4"/>
        <v>38</v>
      </c>
      <c r="AI36" s="101">
        <f t="shared" si="4"/>
        <v>38</v>
      </c>
      <c r="AJ36" s="101">
        <f t="shared" si="4"/>
        <v>38</v>
      </c>
      <c r="AK36" s="101">
        <f t="shared" si="4"/>
        <v>38</v>
      </c>
      <c r="AL36" s="101">
        <f t="shared" si="4"/>
        <v>38</v>
      </c>
      <c r="AM36" s="101">
        <f t="shared" si="4"/>
        <v>38</v>
      </c>
      <c r="AN36" s="101">
        <f t="shared" si="4"/>
        <v>38</v>
      </c>
      <c r="AO36" s="101">
        <f t="shared" si="4"/>
        <v>38</v>
      </c>
    </row>
    <row r="37" spans="1:41" ht="26.25" customHeight="1" x14ac:dyDescent="0.25">
      <c r="A37" s="44"/>
      <c r="B37" s="186"/>
      <c r="C37" s="45" t="s">
        <v>141</v>
      </c>
      <c r="D37" s="176"/>
      <c r="E37" s="48">
        <v>3</v>
      </c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9">
        <v>3</v>
      </c>
      <c r="W37" s="49">
        <v>3</v>
      </c>
      <c r="X37" s="49">
        <v>3</v>
      </c>
      <c r="Y37" s="49">
        <v>3</v>
      </c>
      <c r="Z37" s="49">
        <v>3</v>
      </c>
      <c r="AA37" s="49">
        <v>3</v>
      </c>
      <c r="AB37" s="49">
        <v>3</v>
      </c>
      <c r="AC37" s="49">
        <v>3</v>
      </c>
      <c r="AD37" s="49">
        <v>3</v>
      </c>
      <c r="AE37" s="49">
        <v>3</v>
      </c>
      <c r="AF37" s="49">
        <v>3</v>
      </c>
      <c r="AG37" s="49">
        <v>3</v>
      </c>
      <c r="AH37" s="49">
        <v>3</v>
      </c>
      <c r="AI37" s="49">
        <v>3</v>
      </c>
      <c r="AJ37" s="49">
        <v>3</v>
      </c>
      <c r="AK37" s="49">
        <v>3</v>
      </c>
      <c r="AL37" s="49">
        <v>3</v>
      </c>
      <c r="AM37" s="49">
        <v>3</v>
      </c>
      <c r="AN37" s="49">
        <v>3</v>
      </c>
      <c r="AO37" s="49">
        <v>3</v>
      </c>
    </row>
    <row r="38" spans="1:41" ht="22.5" customHeight="1" x14ac:dyDescent="0.25">
      <c r="A38" s="44"/>
      <c r="B38" s="186"/>
      <c r="C38" s="45" t="s">
        <v>142</v>
      </c>
      <c r="D38" s="176"/>
      <c r="E38" s="4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</row>
    <row r="39" spans="1:41" ht="24" customHeight="1" x14ac:dyDescent="0.25">
      <c r="A39" s="44"/>
      <c r="B39" s="186"/>
      <c r="C39" s="45" t="s">
        <v>143</v>
      </c>
      <c r="D39" s="176"/>
      <c r="E39" s="48">
        <v>35</v>
      </c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9">
        <v>13</v>
      </c>
      <c r="W39" s="49">
        <v>13</v>
      </c>
      <c r="X39" s="49">
        <v>17</v>
      </c>
      <c r="Y39" s="49">
        <v>35</v>
      </c>
      <c r="Z39" s="49">
        <v>35</v>
      </c>
      <c r="AA39" s="49">
        <v>35</v>
      </c>
      <c r="AB39" s="49">
        <v>35</v>
      </c>
      <c r="AC39" s="49">
        <v>35</v>
      </c>
      <c r="AD39" s="49">
        <v>35</v>
      </c>
      <c r="AE39" s="49">
        <v>35</v>
      </c>
      <c r="AF39" s="49">
        <v>35</v>
      </c>
      <c r="AG39" s="49">
        <v>35</v>
      </c>
      <c r="AH39" s="49">
        <v>35</v>
      </c>
      <c r="AI39" s="49">
        <v>35</v>
      </c>
      <c r="AJ39" s="49">
        <v>35</v>
      </c>
      <c r="AK39" s="49">
        <v>35</v>
      </c>
      <c r="AL39" s="49">
        <v>35</v>
      </c>
      <c r="AM39" s="49">
        <v>35</v>
      </c>
      <c r="AN39" s="49">
        <v>35</v>
      </c>
      <c r="AO39" s="49">
        <v>35</v>
      </c>
    </row>
    <row r="40" spans="1:41" ht="21" customHeight="1" thickBot="1" x14ac:dyDescent="0.3">
      <c r="A40" s="44"/>
      <c r="B40" s="188"/>
      <c r="C40" s="45" t="s">
        <v>144</v>
      </c>
      <c r="D40" s="176"/>
      <c r="E40" s="46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</row>
    <row r="41" spans="1:41" ht="25.5" customHeight="1" x14ac:dyDescent="0.25">
      <c r="A41" s="44"/>
      <c r="B41" s="186" t="s">
        <v>566</v>
      </c>
      <c r="C41" s="45" t="s">
        <v>140</v>
      </c>
      <c r="D41" s="176" t="s">
        <v>20</v>
      </c>
      <c r="E41" s="48">
        <v>2</v>
      </c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2</v>
      </c>
      <c r="S41" s="48">
        <v>2</v>
      </c>
      <c r="T41" s="48">
        <v>2</v>
      </c>
      <c r="U41" s="48">
        <v>2</v>
      </c>
      <c r="V41" s="48">
        <v>2</v>
      </c>
      <c r="W41" s="48">
        <v>2</v>
      </c>
      <c r="X41" s="48">
        <v>2</v>
      </c>
      <c r="Y41" s="48">
        <v>2</v>
      </c>
      <c r="Z41" s="48">
        <v>2</v>
      </c>
      <c r="AA41" s="48">
        <v>2</v>
      </c>
      <c r="AB41" s="48">
        <v>2</v>
      </c>
      <c r="AC41" s="48">
        <v>2</v>
      </c>
      <c r="AD41" s="48">
        <v>2</v>
      </c>
      <c r="AE41" s="48">
        <v>2</v>
      </c>
      <c r="AF41" s="48">
        <v>2</v>
      </c>
      <c r="AG41" s="48">
        <v>2</v>
      </c>
      <c r="AH41" s="48">
        <v>2</v>
      </c>
      <c r="AI41" s="48">
        <v>2</v>
      </c>
      <c r="AJ41" s="48">
        <v>2</v>
      </c>
      <c r="AK41" s="48">
        <v>2</v>
      </c>
      <c r="AL41" s="48">
        <v>2</v>
      </c>
      <c r="AM41" s="48">
        <v>2</v>
      </c>
      <c r="AN41" s="48">
        <v>2</v>
      </c>
      <c r="AO41" s="48">
        <v>2</v>
      </c>
    </row>
    <row r="42" spans="1:41" ht="25.5" customHeight="1" x14ac:dyDescent="0.25">
      <c r="A42" s="44"/>
      <c r="B42" s="186"/>
      <c r="C42" s="45" t="s">
        <v>141</v>
      </c>
      <c r="D42" s="176"/>
      <c r="E42" s="46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</row>
    <row r="43" spans="1:41" ht="16.5" customHeight="1" x14ac:dyDescent="0.25">
      <c r="A43" s="44"/>
      <c r="B43" s="186"/>
      <c r="C43" s="45" t="s">
        <v>142</v>
      </c>
      <c r="D43" s="176"/>
      <c r="E43" s="46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</row>
    <row r="44" spans="1:41" ht="21" customHeight="1" x14ac:dyDescent="0.25">
      <c r="A44" s="44"/>
      <c r="B44" s="186"/>
      <c r="C44" s="45" t="s">
        <v>143</v>
      </c>
      <c r="D44" s="176"/>
      <c r="E44" s="48">
        <v>2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9">
        <v>2</v>
      </c>
      <c r="S44" s="49">
        <v>2</v>
      </c>
      <c r="T44" s="49">
        <v>2</v>
      </c>
      <c r="U44" s="49">
        <v>2</v>
      </c>
      <c r="V44" s="49">
        <v>2</v>
      </c>
      <c r="W44" s="49">
        <v>2</v>
      </c>
      <c r="X44" s="49">
        <v>2</v>
      </c>
      <c r="Y44" s="49">
        <v>2</v>
      </c>
      <c r="Z44" s="49">
        <v>2</v>
      </c>
      <c r="AA44" s="49">
        <v>2</v>
      </c>
      <c r="AB44" s="49">
        <v>2</v>
      </c>
      <c r="AC44" s="49">
        <v>2</v>
      </c>
      <c r="AD44" s="49">
        <v>2</v>
      </c>
      <c r="AE44" s="49">
        <v>2</v>
      </c>
      <c r="AF44" s="49">
        <v>2</v>
      </c>
      <c r="AG44" s="49">
        <v>2</v>
      </c>
      <c r="AH44" s="49">
        <v>2</v>
      </c>
      <c r="AI44" s="49">
        <v>2</v>
      </c>
      <c r="AJ44" s="49">
        <v>2</v>
      </c>
      <c r="AK44" s="49">
        <v>2</v>
      </c>
      <c r="AL44" s="49">
        <v>2</v>
      </c>
      <c r="AM44" s="49">
        <v>2</v>
      </c>
      <c r="AN44" s="49">
        <v>2</v>
      </c>
      <c r="AO44" s="49">
        <v>2</v>
      </c>
    </row>
    <row r="45" spans="1:41" ht="16.5" thickBot="1" x14ac:dyDescent="0.3">
      <c r="A45" s="44"/>
      <c r="B45" s="192"/>
      <c r="C45" s="45" t="s">
        <v>144</v>
      </c>
      <c r="D45" s="176"/>
      <c r="E45" s="46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</row>
    <row r="46" spans="1:41" ht="15.75" x14ac:dyDescent="0.25">
      <c r="A46" s="44"/>
      <c r="B46" s="191" t="s">
        <v>567</v>
      </c>
      <c r="C46" s="45" t="s">
        <v>140</v>
      </c>
      <c r="D46" s="123"/>
      <c r="E46" s="4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</row>
    <row r="47" spans="1:41" ht="15.75" x14ac:dyDescent="0.25">
      <c r="A47" s="44"/>
      <c r="B47" s="187"/>
      <c r="C47" s="45" t="s">
        <v>141</v>
      </c>
      <c r="D47" s="123"/>
      <c r="E47" s="46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</row>
    <row r="48" spans="1:41" ht="15.75" x14ac:dyDescent="0.25">
      <c r="A48" s="44"/>
      <c r="B48" s="187"/>
      <c r="C48" s="45" t="s">
        <v>142</v>
      </c>
      <c r="D48" s="123"/>
      <c r="E48" s="4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</row>
    <row r="49" spans="1:41" ht="15.75" x14ac:dyDescent="0.25">
      <c r="A49" s="44"/>
      <c r="B49" s="187"/>
      <c r="C49" s="45" t="s">
        <v>143</v>
      </c>
      <c r="D49" s="123"/>
      <c r="E49" s="46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</row>
    <row r="50" spans="1:41" ht="16.5" thickBot="1" x14ac:dyDescent="0.3">
      <c r="A50" s="44"/>
      <c r="B50" s="188"/>
      <c r="C50" s="45" t="s">
        <v>144</v>
      </c>
      <c r="D50" s="123"/>
      <c r="E50" s="46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</row>
    <row r="51" spans="1:41" ht="18.75" customHeight="1" x14ac:dyDescent="0.25">
      <c r="A51" s="44"/>
      <c r="B51" s="193" t="s">
        <v>148</v>
      </c>
      <c r="C51" s="45" t="s">
        <v>140</v>
      </c>
      <c r="D51" s="176" t="s">
        <v>20</v>
      </c>
      <c r="E51" s="101">
        <f>E52+E54</f>
        <v>14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>
        <f t="shared" ref="R51:AO51" si="5">R52+R54</f>
        <v>14</v>
      </c>
      <c r="S51" s="101">
        <f t="shared" si="5"/>
        <v>14</v>
      </c>
      <c r="T51" s="101">
        <f t="shared" si="5"/>
        <v>14</v>
      </c>
      <c r="U51" s="101">
        <f t="shared" si="5"/>
        <v>14</v>
      </c>
      <c r="V51" s="101">
        <f t="shared" si="5"/>
        <v>14</v>
      </c>
      <c r="W51" s="101">
        <f t="shared" si="5"/>
        <v>14</v>
      </c>
      <c r="X51" s="101">
        <f t="shared" si="5"/>
        <v>14</v>
      </c>
      <c r="Y51" s="101">
        <f t="shared" si="5"/>
        <v>14</v>
      </c>
      <c r="Z51" s="101">
        <f t="shared" si="5"/>
        <v>14</v>
      </c>
      <c r="AA51" s="101">
        <f t="shared" si="5"/>
        <v>14</v>
      </c>
      <c r="AB51" s="101">
        <f t="shared" si="5"/>
        <v>14</v>
      </c>
      <c r="AC51" s="101">
        <f t="shared" si="5"/>
        <v>14</v>
      </c>
      <c r="AD51" s="101">
        <f t="shared" si="5"/>
        <v>14</v>
      </c>
      <c r="AE51" s="101">
        <f t="shared" si="5"/>
        <v>14</v>
      </c>
      <c r="AF51" s="101">
        <f t="shared" si="5"/>
        <v>14</v>
      </c>
      <c r="AG51" s="101">
        <f t="shared" si="5"/>
        <v>14</v>
      </c>
      <c r="AH51" s="101">
        <f t="shared" si="5"/>
        <v>14</v>
      </c>
      <c r="AI51" s="101">
        <f t="shared" si="5"/>
        <v>14</v>
      </c>
      <c r="AJ51" s="101">
        <f t="shared" si="5"/>
        <v>14</v>
      </c>
      <c r="AK51" s="101">
        <f t="shared" si="5"/>
        <v>14</v>
      </c>
      <c r="AL51" s="101">
        <f t="shared" si="5"/>
        <v>14</v>
      </c>
      <c r="AM51" s="101">
        <f t="shared" si="5"/>
        <v>14</v>
      </c>
      <c r="AN51" s="101">
        <f t="shared" si="5"/>
        <v>14</v>
      </c>
      <c r="AO51" s="101">
        <f t="shared" si="5"/>
        <v>14</v>
      </c>
    </row>
    <row r="52" spans="1:41" ht="25.5" customHeight="1" x14ac:dyDescent="0.25">
      <c r="A52" s="44"/>
      <c r="B52" s="194"/>
      <c r="C52" s="45" t="s">
        <v>141</v>
      </c>
      <c r="D52" s="176"/>
      <c r="E52" s="48">
        <v>5</v>
      </c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9">
        <v>5</v>
      </c>
      <c r="S52" s="49">
        <v>5</v>
      </c>
      <c r="T52" s="49">
        <v>5</v>
      </c>
      <c r="U52" s="49">
        <v>5</v>
      </c>
      <c r="V52" s="49">
        <v>5</v>
      </c>
      <c r="W52" s="49">
        <v>5</v>
      </c>
      <c r="X52" s="49">
        <v>5</v>
      </c>
      <c r="Y52" s="49">
        <v>5</v>
      </c>
      <c r="Z52" s="49">
        <v>5</v>
      </c>
      <c r="AA52" s="49">
        <v>5</v>
      </c>
      <c r="AB52" s="49">
        <v>5</v>
      </c>
      <c r="AC52" s="49">
        <v>5</v>
      </c>
      <c r="AD52" s="49">
        <v>5</v>
      </c>
      <c r="AE52" s="49">
        <v>5</v>
      </c>
      <c r="AF52" s="49">
        <v>5</v>
      </c>
      <c r="AG52" s="49">
        <v>5</v>
      </c>
      <c r="AH52" s="49">
        <v>5</v>
      </c>
      <c r="AI52" s="49">
        <v>5</v>
      </c>
      <c r="AJ52" s="49">
        <v>5</v>
      </c>
      <c r="AK52" s="49">
        <v>5</v>
      </c>
      <c r="AL52" s="49">
        <v>5</v>
      </c>
      <c r="AM52" s="49">
        <v>5</v>
      </c>
      <c r="AN52" s="49">
        <v>5</v>
      </c>
      <c r="AO52" s="49">
        <v>5</v>
      </c>
    </row>
    <row r="53" spans="1:41" ht="18.75" customHeight="1" x14ac:dyDescent="0.25">
      <c r="A53" s="44"/>
      <c r="B53" s="194"/>
      <c r="C53" s="45" t="s">
        <v>142</v>
      </c>
      <c r="D53" s="176"/>
      <c r="E53" s="46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9"/>
      <c r="U53" s="47"/>
      <c r="V53" s="47"/>
      <c r="W53" s="47"/>
      <c r="X53" s="47"/>
      <c r="Y53" s="49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</row>
    <row r="54" spans="1:41" ht="23.25" customHeight="1" x14ac:dyDescent="0.25">
      <c r="A54" s="44"/>
      <c r="B54" s="194"/>
      <c r="C54" s="45" t="s">
        <v>143</v>
      </c>
      <c r="D54" s="176"/>
      <c r="E54" s="48">
        <v>9</v>
      </c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9">
        <v>9</v>
      </c>
      <c r="S54" s="49">
        <v>9</v>
      </c>
      <c r="T54" s="49">
        <v>9</v>
      </c>
      <c r="U54" s="49">
        <v>9</v>
      </c>
      <c r="V54" s="49">
        <v>9</v>
      </c>
      <c r="W54" s="49">
        <v>9</v>
      </c>
      <c r="X54" s="49">
        <v>9</v>
      </c>
      <c r="Y54" s="49">
        <v>9</v>
      </c>
      <c r="Z54" s="49">
        <v>9</v>
      </c>
      <c r="AA54" s="49">
        <v>9</v>
      </c>
      <c r="AB54" s="49">
        <v>9</v>
      </c>
      <c r="AC54" s="49">
        <v>9</v>
      </c>
      <c r="AD54" s="49">
        <v>9</v>
      </c>
      <c r="AE54" s="49">
        <v>9</v>
      </c>
      <c r="AF54" s="49">
        <v>9</v>
      </c>
      <c r="AG54" s="49">
        <v>9</v>
      </c>
      <c r="AH54" s="49">
        <v>9</v>
      </c>
      <c r="AI54" s="49">
        <v>9</v>
      </c>
      <c r="AJ54" s="49">
        <v>9</v>
      </c>
      <c r="AK54" s="49">
        <v>9</v>
      </c>
      <c r="AL54" s="49">
        <v>9</v>
      </c>
      <c r="AM54" s="49">
        <v>9</v>
      </c>
      <c r="AN54" s="49">
        <v>9</v>
      </c>
      <c r="AO54" s="49">
        <v>9</v>
      </c>
    </row>
    <row r="55" spans="1:41" ht="15.75" customHeight="1" thickBot="1" x14ac:dyDescent="0.3">
      <c r="A55" s="44"/>
      <c r="B55" s="195"/>
      <c r="C55" s="45" t="s">
        <v>144</v>
      </c>
      <c r="D55" s="176"/>
      <c r="E55" s="46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</row>
    <row r="56" spans="1:41" ht="24" customHeight="1" x14ac:dyDescent="0.25">
      <c r="A56" s="44"/>
      <c r="B56" s="8"/>
      <c r="C56" s="9"/>
      <c r="D56" s="1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</row>
    <row r="57" spans="1:41" ht="27.75" customHeight="1" x14ac:dyDescent="0.25">
      <c r="A57" s="44"/>
      <c r="B57" s="4"/>
      <c r="C57" s="178" t="s">
        <v>580</v>
      </c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ht="18" customHeight="1" x14ac:dyDescent="0.25">
      <c r="A58" s="44"/>
      <c r="B58" s="4"/>
      <c r="C58" s="179" t="s">
        <v>581</v>
      </c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ht="21" customHeight="1" x14ac:dyDescent="0.25">
      <c r="A59" s="44"/>
      <c r="B59" s="4"/>
      <c r="C59" s="178" t="s">
        <v>582</v>
      </c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ht="18" customHeight="1" x14ac:dyDescent="0.25">
      <c r="A60" s="44"/>
      <c r="C60" s="178" t="s">
        <v>583</v>
      </c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</row>
    <row r="61" spans="1:41" ht="21.75" customHeight="1" x14ac:dyDescent="0.25">
      <c r="A61" s="44"/>
    </row>
    <row r="62" spans="1:41" ht="23.25" customHeight="1" x14ac:dyDescent="0.25">
      <c r="A62" s="44"/>
    </row>
    <row r="63" spans="1:41" ht="24" customHeight="1" x14ac:dyDescent="0.25">
      <c r="A63" s="44"/>
    </row>
    <row r="64" spans="1:41" ht="24" customHeight="1" x14ac:dyDescent="0.25">
      <c r="A64" s="44"/>
    </row>
    <row r="65" spans="1:1" ht="24" customHeight="1" x14ac:dyDescent="0.25">
      <c r="A65" s="44"/>
    </row>
    <row r="66" spans="1:1" ht="24" customHeight="1" x14ac:dyDescent="0.25">
      <c r="A66" s="44"/>
    </row>
    <row r="67" spans="1:1" ht="24" customHeight="1" x14ac:dyDescent="0.25">
      <c r="A67" s="44"/>
    </row>
    <row r="68" spans="1:1" ht="24" customHeight="1" x14ac:dyDescent="0.25">
      <c r="A68" s="44"/>
    </row>
    <row r="69" spans="1:1" ht="24" customHeight="1" x14ac:dyDescent="0.25">
      <c r="A69" s="44"/>
    </row>
    <row r="70" spans="1:1" ht="24" customHeight="1" x14ac:dyDescent="0.25">
      <c r="A70" s="44"/>
    </row>
    <row r="71" spans="1:1" ht="24" customHeight="1" x14ac:dyDescent="0.25">
      <c r="A71" s="44"/>
    </row>
    <row r="72" spans="1:1" ht="24" customHeight="1" x14ac:dyDescent="0.25">
      <c r="A72" s="44"/>
    </row>
    <row r="73" spans="1:1" ht="24" customHeight="1" x14ac:dyDescent="0.25">
      <c r="A73" s="44"/>
    </row>
    <row r="74" spans="1:1" ht="24" customHeight="1" x14ac:dyDescent="0.25">
      <c r="A74" s="44"/>
    </row>
    <row r="75" spans="1:1" ht="24" customHeight="1" x14ac:dyDescent="0.25">
      <c r="A75" s="44"/>
    </row>
    <row r="76" spans="1:1" ht="24" customHeight="1" x14ac:dyDescent="0.25">
      <c r="A76" s="44"/>
    </row>
    <row r="77" spans="1:1" ht="24" customHeight="1" x14ac:dyDescent="0.25">
      <c r="A77" s="44"/>
    </row>
    <row r="78" spans="1:1" ht="24" customHeight="1" x14ac:dyDescent="0.25">
      <c r="A78" s="44"/>
    </row>
    <row r="79" spans="1:1" ht="24" customHeight="1" x14ac:dyDescent="0.25">
      <c r="A79" s="44"/>
    </row>
    <row r="80" spans="1:1" ht="24" customHeight="1" x14ac:dyDescent="0.25">
      <c r="A80" s="44"/>
    </row>
    <row r="81" spans="1:1" ht="24" customHeight="1" x14ac:dyDescent="0.25">
      <c r="A81" s="44"/>
    </row>
    <row r="82" spans="1:1" ht="24" customHeight="1" x14ac:dyDescent="0.25">
      <c r="A82" s="44"/>
    </row>
    <row r="83" spans="1:1" ht="24" customHeight="1" x14ac:dyDescent="0.25">
      <c r="A83" s="44"/>
    </row>
    <row r="84" spans="1:1" ht="30" customHeight="1" x14ac:dyDescent="0.25">
      <c r="A84" s="44"/>
    </row>
    <row r="85" spans="1:1" ht="18.75" customHeight="1" x14ac:dyDescent="0.25">
      <c r="A85" s="44"/>
    </row>
    <row r="86" spans="1:1" ht="18" customHeight="1" x14ac:dyDescent="0.25">
      <c r="A86" s="44"/>
    </row>
    <row r="87" spans="1:1" ht="18.75" customHeight="1" x14ac:dyDescent="0.25">
      <c r="A87" s="44"/>
    </row>
    <row r="88" spans="1:1" ht="21" customHeight="1" x14ac:dyDescent="0.25">
      <c r="A88" s="44"/>
    </row>
    <row r="89" spans="1:1" ht="18.75" customHeight="1" x14ac:dyDescent="0.25">
      <c r="A89" s="44"/>
    </row>
    <row r="90" spans="1:1" ht="22.5" customHeight="1" x14ac:dyDescent="0.25">
      <c r="A90" s="44"/>
    </row>
    <row r="91" spans="1:1" ht="19.5" customHeight="1" x14ac:dyDescent="0.25">
      <c r="A91" s="44"/>
    </row>
    <row r="92" spans="1:1" ht="19.5" customHeight="1" x14ac:dyDescent="0.25">
      <c r="A92" s="44"/>
    </row>
    <row r="93" spans="1:1" ht="22.5" customHeight="1" x14ac:dyDescent="0.25">
      <c r="A93" s="44"/>
    </row>
    <row r="94" spans="1:1" ht="18.75" customHeight="1" x14ac:dyDescent="0.25">
      <c r="A94" s="44"/>
    </row>
    <row r="95" spans="1:1" ht="36.75" customHeight="1" x14ac:dyDescent="0.25">
      <c r="A95" s="44"/>
    </row>
    <row r="96" spans="1:1" ht="19.5" customHeight="1" x14ac:dyDescent="0.25">
      <c r="A96" s="44"/>
    </row>
    <row r="97" spans="1:1" ht="25.5" customHeight="1" x14ac:dyDescent="0.25">
      <c r="A97" s="44"/>
    </row>
    <row r="98" spans="1:1" ht="24" customHeight="1" x14ac:dyDescent="0.25">
      <c r="A98" s="44"/>
    </row>
    <row r="99" spans="1:1" ht="22.5" customHeight="1" x14ac:dyDescent="0.25">
      <c r="A99" s="44"/>
    </row>
    <row r="100" spans="1:1" ht="21" customHeight="1" x14ac:dyDescent="0.25">
      <c r="A100" s="44"/>
    </row>
    <row r="101" spans="1:1" ht="19.5" customHeight="1" x14ac:dyDescent="0.25">
      <c r="A101" s="44"/>
    </row>
    <row r="102" spans="1:1" ht="22.5" customHeight="1" x14ac:dyDescent="0.25">
      <c r="A102" s="44"/>
    </row>
    <row r="103" spans="1:1" ht="23.25" customHeight="1" x14ac:dyDescent="0.25">
      <c r="A103" s="44"/>
    </row>
    <row r="104" spans="1:1" ht="30" customHeight="1" x14ac:dyDescent="0.25">
      <c r="A104" s="44"/>
    </row>
    <row r="105" spans="1:1" ht="24.75" customHeight="1" x14ac:dyDescent="0.25">
      <c r="A105" s="44"/>
    </row>
    <row r="106" spans="1:1" ht="19.5" customHeight="1" x14ac:dyDescent="0.25">
      <c r="A106" s="3"/>
    </row>
    <row r="107" spans="1:1" ht="25.5" customHeight="1" x14ac:dyDescent="0.25">
      <c r="A107" s="3"/>
    </row>
    <row r="108" spans="1:1" ht="26.25" customHeight="1" x14ac:dyDescent="0.25">
      <c r="A108" s="3"/>
    </row>
    <row r="109" spans="1:1" ht="26.25" customHeight="1" x14ac:dyDescent="0.25">
      <c r="A109" s="3"/>
    </row>
    <row r="110" spans="1:1" ht="26.25" customHeight="1" x14ac:dyDescent="0.25"/>
    <row r="111" spans="1:1" ht="27" customHeight="1" x14ac:dyDescent="0.25"/>
  </sheetData>
  <mergeCells count="56">
    <mergeCell ref="C57:P57"/>
    <mergeCell ref="C58:P58"/>
    <mergeCell ref="C59:P59"/>
    <mergeCell ref="C60:P60"/>
    <mergeCell ref="B46:B50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10:A14"/>
    <mergeCell ref="B10:B14"/>
    <mergeCell ref="D10:D14"/>
    <mergeCell ref="A15:A19"/>
    <mergeCell ref="B15:B19"/>
    <mergeCell ref="D15:D19"/>
    <mergeCell ref="B51:B55"/>
    <mergeCell ref="D51:D55"/>
    <mergeCell ref="B20:B24"/>
    <mergeCell ref="D20:D24"/>
    <mergeCell ref="B25:B29"/>
    <mergeCell ref="D25:D29"/>
    <mergeCell ref="B30:B34"/>
    <mergeCell ref="D30:D34"/>
    <mergeCell ref="B35:C35"/>
    <mergeCell ref="B36:B40"/>
    <mergeCell ref="D36:D40"/>
    <mergeCell ref="B41:B45"/>
    <mergeCell ref="D41:D4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opLeftCell="B34" workbookViewId="0">
      <selection activeCell="B36" sqref="B36:B55"/>
    </sheetView>
  </sheetViews>
  <sheetFormatPr defaultRowHeight="15" x14ac:dyDescent="0.25"/>
  <cols>
    <col min="1" max="1" width="6.42578125" hidden="1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</cols>
  <sheetData>
    <row r="2" spans="1:41" ht="15.75" x14ac:dyDescent="0.25">
      <c r="A2" s="3"/>
      <c r="B2" s="41"/>
      <c r="C2" s="4"/>
      <c r="D2" s="5"/>
      <c r="E2" s="6"/>
      <c r="F2" s="7"/>
      <c r="G2" s="7"/>
      <c r="H2" s="7"/>
      <c r="I2" s="7"/>
      <c r="J2" s="7"/>
      <c r="K2" s="7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36.75" customHeight="1" x14ac:dyDescent="0.25">
      <c r="A3" s="3"/>
      <c r="B3" s="168" t="s">
        <v>573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</row>
    <row r="4" spans="1:41" ht="15.75" x14ac:dyDescent="0.25">
      <c r="A4" s="3"/>
      <c r="B4" s="4"/>
      <c r="C4" s="4"/>
      <c r="D4" s="5"/>
      <c r="E4" s="6"/>
      <c r="F4" s="7"/>
      <c r="G4" s="7"/>
      <c r="H4" s="7"/>
      <c r="I4" s="7"/>
      <c r="J4" s="7"/>
      <c r="K4" s="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43" customFormat="1" ht="20.25" x14ac:dyDescent="0.25">
      <c r="A5" s="170" t="s">
        <v>25</v>
      </c>
      <c r="B5" s="166" t="s">
        <v>122</v>
      </c>
      <c r="C5" s="166"/>
      <c r="D5" s="166" t="s">
        <v>24</v>
      </c>
      <c r="E5" s="173" t="s">
        <v>123</v>
      </c>
      <c r="F5" s="174" t="s">
        <v>537</v>
      </c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</row>
    <row r="6" spans="1:41" s="43" customFormat="1" ht="18.75" x14ac:dyDescent="0.25">
      <c r="A6" s="171"/>
      <c r="B6" s="166"/>
      <c r="C6" s="166"/>
      <c r="D6" s="166"/>
      <c r="E6" s="173"/>
      <c r="F6" s="175" t="s">
        <v>124</v>
      </c>
      <c r="G6" s="175"/>
      <c r="H6" s="175"/>
      <c r="I6" s="175" t="s">
        <v>125</v>
      </c>
      <c r="J6" s="175"/>
      <c r="K6" s="175"/>
      <c r="L6" s="175" t="s">
        <v>126</v>
      </c>
      <c r="M6" s="175"/>
      <c r="N6" s="175"/>
      <c r="O6" s="175" t="s">
        <v>127</v>
      </c>
      <c r="P6" s="175"/>
      <c r="Q6" s="175"/>
      <c r="R6" s="175" t="s">
        <v>128</v>
      </c>
      <c r="S6" s="175"/>
      <c r="T6" s="175"/>
      <c r="U6" s="175" t="s">
        <v>129</v>
      </c>
      <c r="V6" s="175"/>
      <c r="W6" s="175"/>
      <c r="X6" s="175" t="s">
        <v>130</v>
      </c>
      <c r="Y6" s="175"/>
      <c r="Z6" s="175"/>
      <c r="AA6" s="175" t="s">
        <v>131</v>
      </c>
      <c r="AB6" s="175"/>
      <c r="AC6" s="175"/>
      <c r="AD6" s="175" t="s">
        <v>132</v>
      </c>
      <c r="AE6" s="175"/>
      <c r="AF6" s="175"/>
      <c r="AG6" s="175" t="s">
        <v>133</v>
      </c>
      <c r="AH6" s="175"/>
      <c r="AI6" s="175"/>
      <c r="AJ6" s="175" t="s">
        <v>134</v>
      </c>
      <c r="AK6" s="175"/>
      <c r="AL6" s="175"/>
      <c r="AM6" s="175" t="s">
        <v>135</v>
      </c>
      <c r="AN6" s="175"/>
      <c r="AO6" s="175"/>
    </row>
    <row r="7" spans="1:41" s="43" customFormat="1" ht="31.5" x14ac:dyDescent="0.25">
      <c r="A7" s="171"/>
      <c r="B7" s="166"/>
      <c r="C7" s="166"/>
      <c r="D7" s="166"/>
      <c r="E7" s="173"/>
      <c r="F7" s="114" t="s">
        <v>136</v>
      </c>
      <c r="G7" s="114" t="s">
        <v>137</v>
      </c>
      <c r="H7" s="114" t="s">
        <v>138</v>
      </c>
      <c r="I7" s="114" t="s">
        <v>136</v>
      </c>
      <c r="J7" s="114" t="s">
        <v>137</v>
      </c>
      <c r="K7" s="114" t="s">
        <v>138</v>
      </c>
      <c r="L7" s="114" t="s">
        <v>136</v>
      </c>
      <c r="M7" s="114" t="s">
        <v>137</v>
      </c>
      <c r="N7" s="114" t="s">
        <v>138</v>
      </c>
      <c r="O7" s="114" t="s">
        <v>136</v>
      </c>
      <c r="P7" s="114" t="s">
        <v>137</v>
      </c>
      <c r="Q7" s="114" t="s">
        <v>138</v>
      </c>
      <c r="R7" s="114" t="s">
        <v>136</v>
      </c>
      <c r="S7" s="114" t="s">
        <v>137</v>
      </c>
      <c r="T7" s="114" t="s">
        <v>138</v>
      </c>
      <c r="U7" s="114" t="s">
        <v>136</v>
      </c>
      <c r="V7" s="114" t="s">
        <v>137</v>
      </c>
      <c r="W7" s="114" t="s">
        <v>138</v>
      </c>
      <c r="X7" s="114" t="s">
        <v>136</v>
      </c>
      <c r="Y7" s="114" t="s">
        <v>137</v>
      </c>
      <c r="Z7" s="114" t="s">
        <v>138</v>
      </c>
      <c r="AA7" s="114" t="s">
        <v>136</v>
      </c>
      <c r="AB7" s="114" t="s">
        <v>137</v>
      </c>
      <c r="AC7" s="114" t="s">
        <v>138</v>
      </c>
      <c r="AD7" s="114" t="s">
        <v>136</v>
      </c>
      <c r="AE7" s="114" t="s">
        <v>137</v>
      </c>
      <c r="AF7" s="114" t="s">
        <v>138</v>
      </c>
      <c r="AG7" s="114" t="s">
        <v>136</v>
      </c>
      <c r="AH7" s="114" t="s">
        <v>137</v>
      </c>
      <c r="AI7" s="114" t="s">
        <v>138</v>
      </c>
      <c r="AJ7" s="114" t="s">
        <v>136</v>
      </c>
      <c r="AK7" s="114" t="s">
        <v>137</v>
      </c>
      <c r="AL7" s="114" t="s">
        <v>138</v>
      </c>
      <c r="AM7" s="114" t="s">
        <v>136</v>
      </c>
      <c r="AN7" s="114" t="s">
        <v>137</v>
      </c>
      <c r="AO7" s="114" t="s">
        <v>138</v>
      </c>
    </row>
    <row r="8" spans="1:41" s="43" customFormat="1" ht="15.75" x14ac:dyDescent="0.25">
      <c r="A8" s="172"/>
      <c r="B8" s="166">
        <v>1</v>
      </c>
      <c r="C8" s="166"/>
      <c r="D8" s="112">
        <v>2</v>
      </c>
      <c r="E8" s="113">
        <v>3</v>
      </c>
      <c r="F8" s="167">
        <v>4</v>
      </c>
      <c r="G8" s="167"/>
      <c r="H8" s="167"/>
      <c r="I8" s="167">
        <v>5</v>
      </c>
      <c r="J8" s="167"/>
      <c r="K8" s="167"/>
      <c r="L8" s="167">
        <v>6</v>
      </c>
      <c r="M8" s="167"/>
      <c r="N8" s="167"/>
      <c r="O8" s="167">
        <v>7</v>
      </c>
      <c r="P8" s="167"/>
      <c r="Q8" s="167"/>
      <c r="R8" s="167">
        <v>8</v>
      </c>
      <c r="S8" s="167"/>
      <c r="T8" s="167"/>
      <c r="U8" s="167">
        <v>9</v>
      </c>
      <c r="V8" s="167"/>
      <c r="W8" s="167"/>
      <c r="X8" s="167">
        <v>10</v>
      </c>
      <c r="Y8" s="167"/>
      <c r="Z8" s="167"/>
      <c r="AA8" s="167">
        <v>11</v>
      </c>
      <c r="AB8" s="167"/>
      <c r="AC8" s="167"/>
      <c r="AD8" s="167">
        <v>12</v>
      </c>
      <c r="AE8" s="167"/>
      <c r="AF8" s="167"/>
      <c r="AG8" s="167">
        <v>13</v>
      </c>
      <c r="AH8" s="167"/>
      <c r="AI8" s="167"/>
      <c r="AJ8" s="167">
        <v>14</v>
      </c>
      <c r="AK8" s="167"/>
      <c r="AL8" s="167"/>
      <c r="AM8" s="167">
        <v>15</v>
      </c>
      <c r="AN8" s="167"/>
      <c r="AO8" s="167"/>
    </row>
    <row r="9" spans="1:41" ht="16.5" thickBot="1" x14ac:dyDescent="0.3">
      <c r="A9" s="44"/>
      <c r="B9" s="165" t="s">
        <v>139</v>
      </c>
      <c r="C9" s="165"/>
      <c r="D9" s="52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ht="15.75" customHeight="1" x14ac:dyDescent="0.25">
      <c r="A10" s="163">
        <v>1</v>
      </c>
      <c r="B10" s="181" t="s">
        <v>584</v>
      </c>
      <c r="C10" s="45" t="s">
        <v>140</v>
      </c>
      <c r="D10" s="176" t="s">
        <v>17</v>
      </c>
      <c r="E10" s="46">
        <f>SUM(E11:E14)</f>
        <v>0.1</v>
      </c>
      <c r="F10" s="46">
        <f t="shared" ref="F10:AO10" si="0">SUM(F11:F14)</f>
        <v>0</v>
      </c>
      <c r="G10" s="46">
        <f t="shared" si="0"/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  <c r="U10" s="46">
        <f t="shared" si="0"/>
        <v>0</v>
      </c>
      <c r="V10" s="46">
        <f t="shared" si="0"/>
        <v>0</v>
      </c>
      <c r="W10" s="46">
        <f t="shared" si="0"/>
        <v>0</v>
      </c>
      <c r="X10" s="46">
        <f t="shared" si="0"/>
        <v>0.1</v>
      </c>
      <c r="Y10" s="46">
        <f t="shared" si="0"/>
        <v>0.1</v>
      </c>
      <c r="Z10" s="46">
        <f t="shared" si="0"/>
        <v>0.1</v>
      </c>
      <c r="AA10" s="46">
        <f t="shared" si="0"/>
        <v>0.1</v>
      </c>
      <c r="AB10" s="46">
        <f t="shared" si="0"/>
        <v>0.1</v>
      </c>
      <c r="AC10" s="46">
        <f t="shared" si="0"/>
        <v>0.1</v>
      </c>
      <c r="AD10" s="46">
        <f t="shared" si="0"/>
        <v>0.1</v>
      </c>
      <c r="AE10" s="46">
        <f t="shared" si="0"/>
        <v>0.1</v>
      </c>
      <c r="AF10" s="46">
        <f t="shared" si="0"/>
        <v>0.1</v>
      </c>
      <c r="AG10" s="46">
        <f t="shared" si="0"/>
        <v>0.1</v>
      </c>
      <c r="AH10" s="46">
        <f t="shared" si="0"/>
        <v>0.1</v>
      </c>
      <c r="AI10" s="46">
        <f t="shared" si="0"/>
        <v>0.1</v>
      </c>
      <c r="AJ10" s="46">
        <f t="shared" si="0"/>
        <v>0.1</v>
      </c>
      <c r="AK10" s="46">
        <f t="shared" si="0"/>
        <v>0.1</v>
      </c>
      <c r="AL10" s="46">
        <f t="shared" si="0"/>
        <v>0.1</v>
      </c>
      <c r="AM10" s="46">
        <f t="shared" si="0"/>
        <v>0.1</v>
      </c>
      <c r="AN10" s="46">
        <f t="shared" si="0"/>
        <v>0.1</v>
      </c>
      <c r="AO10" s="46">
        <f t="shared" si="0"/>
        <v>0.1</v>
      </c>
    </row>
    <row r="11" spans="1:41" ht="32.25" customHeight="1" x14ac:dyDescent="0.25">
      <c r="A11" s="163"/>
      <c r="B11" s="182"/>
      <c r="C11" s="45" t="s">
        <v>141</v>
      </c>
      <c r="D11" s="17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23.25" customHeight="1" x14ac:dyDescent="0.25">
      <c r="A12" s="163"/>
      <c r="B12" s="182"/>
      <c r="C12" s="45" t="s">
        <v>142</v>
      </c>
      <c r="D12" s="176"/>
      <c r="E12" s="4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</row>
    <row r="13" spans="1:41" ht="19.5" customHeight="1" x14ac:dyDescent="0.25">
      <c r="A13" s="163"/>
      <c r="B13" s="182"/>
      <c r="C13" s="45" t="s">
        <v>143</v>
      </c>
      <c r="D13" s="176"/>
      <c r="E13" s="46">
        <v>0.1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>
        <v>0.1</v>
      </c>
      <c r="Y13" s="47">
        <v>0.1</v>
      </c>
      <c r="Z13" s="47">
        <v>0.1</v>
      </c>
      <c r="AA13" s="47">
        <v>0.1</v>
      </c>
      <c r="AB13" s="47">
        <v>0.1</v>
      </c>
      <c r="AC13" s="47">
        <v>0.1</v>
      </c>
      <c r="AD13" s="47">
        <v>0.1</v>
      </c>
      <c r="AE13" s="47">
        <v>0.1</v>
      </c>
      <c r="AF13" s="47">
        <v>0.1</v>
      </c>
      <c r="AG13" s="47">
        <v>0.1</v>
      </c>
      <c r="AH13" s="47">
        <v>0.1</v>
      </c>
      <c r="AI13" s="47">
        <v>0.1</v>
      </c>
      <c r="AJ13" s="47">
        <v>0.1</v>
      </c>
      <c r="AK13" s="47">
        <v>0.1</v>
      </c>
      <c r="AL13" s="47">
        <v>0.1</v>
      </c>
      <c r="AM13" s="47">
        <v>0.1</v>
      </c>
      <c r="AN13" s="47">
        <v>0.1</v>
      </c>
      <c r="AO13" s="47">
        <v>0.1</v>
      </c>
    </row>
    <row r="14" spans="1:41" ht="18.75" customHeight="1" thickBot="1" x14ac:dyDescent="0.3">
      <c r="A14" s="163"/>
      <c r="B14" s="183"/>
      <c r="C14" s="45" t="s">
        <v>144</v>
      </c>
      <c r="D14" s="176"/>
      <c r="E14" s="4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</row>
    <row r="15" spans="1:41" ht="15.75" customHeight="1" x14ac:dyDescent="0.25">
      <c r="A15" s="163">
        <v>2</v>
      </c>
      <c r="B15" s="181" t="s">
        <v>585</v>
      </c>
      <c r="C15" s="45" t="s">
        <v>140</v>
      </c>
      <c r="D15" s="176" t="s">
        <v>17</v>
      </c>
      <c r="E15" s="55">
        <f>E16+E18</f>
        <v>7.4</v>
      </c>
      <c r="F15" s="55">
        <f t="shared" ref="F15:AO15" si="1">F16+F18</f>
        <v>0</v>
      </c>
      <c r="G15" s="55">
        <f t="shared" si="1"/>
        <v>0</v>
      </c>
      <c r="H15" s="55">
        <f t="shared" si="1"/>
        <v>0</v>
      </c>
      <c r="I15" s="55">
        <f t="shared" si="1"/>
        <v>0</v>
      </c>
      <c r="J15" s="55">
        <f t="shared" si="1"/>
        <v>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5">
        <f t="shared" si="1"/>
        <v>0</v>
      </c>
      <c r="O15" s="55">
        <f t="shared" si="1"/>
        <v>0</v>
      </c>
      <c r="P15" s="55">
        <f t="shared" si="1"/>
        <v>0</v>
      </c>
      <c r="Q15" s="55">
        <f t="shared" si="1"/>
        <v>0</v>
      </c>
      <c r="R15" s="55">
        <f t="shared" si="1"/>
        <v>0</v>
      </c>
      <c r="S15" s="55">
        <f t="shared" si="1"/>
        <v>0</v>
      </c>
      <c r="T15" s="55">
        <f t="shared" si="1"/>
        <v>0</v>
      </c>
      <c r="U15" s="55">
        <f t="shared" si="1"/>
        <v>0</v>
      </c>
      <c r="V15" s="55">
        <f t="shared" si="1"/>
        <v>0</v>
      </c>
      <c r="W15" s="55">
        <f t="shared" si="1"/>
        <v>0</v>
      </c>
      <c r="X15" s="55">
        <f t="shared" si="1"/>
        <v>0</v>
      </c>
      <c r="Y15" s="55">
        <f t="shared" si="1"/>
        <v>7.4</v>
      </c>
      <c r="Z15" s="55">
        <f t="shared" si="1"/>
        <v>7.4</v>
      </c>
      <c r="AA15" s="55">
        <f t="shared" si="1"/>
        <v>7.4</v>
      </c>
      <c r="AB15" s="55">
        <f t="shared" si="1"/>
        <v>7.4</v>
      </c>
      <c r="AC15" s="55">
        <f t="shared" si="1"/>
        <v>7.4</v>
      </c>
      <c r="AD15" s="55">
        <f t="shared" si="1"/>
        <v>7.4</v>
      </c>
      <c r="AE15" s="55">
        <f t="shared" si="1"/>
        <v>7.4</v>
      </c>
      <c r="AF15" s="55">
        <f t="shared" si="1"/>
        <v>7.4</v>
      </c>
      <c r="AG15" s="55">
        <f t="shared" si="1"/>
        <v>7.4</v>
      </c>
      <c r="AH15" s="55">
        <f t="shared" si="1"/>
        <v>7.4</v>
      </c>
      <c r="AI15" s="55">
        <f t="shared" si="1"/>
        <v>7.4</v>
      </c>
      <c r="AJ15" s="55">
        <f t="shared" si="1"/>
        <v>7.4</v>
      </c>
      <c r="AK15" s="55">
        <f t="shared" si="1"/>
        <v>7.4</v>
      </c>
      <c r="AL15" s="55">
        <f t="shared" si="1"/>
        <v>7.4</v>
      </c>
      <c r="AM15" s="55">
        <f t="shared" si="1"/>
        <v>7.4</v>
      </c>
      <c r="AN15" s="55">
        <f t="shared" si="1"/>
        <v>7.4</v>
      </c>
      <c r="AO15" s="55">
        <f t="shared" si="1"/>
        <v>7.4</v>
      </c>
    </row>
    <row r="16" spans="1:41" ht="28.5" customHeight="1" x14ac:dyDescent="0.25">
      <c r="A16" s="163"/>
      <c r="B16" s="182"/>
      <c r="C16" s="45" t="s">
        <v>141</v>
      </c>
      <c r="D16" s="176"/>
      <c r="E16" s="46">
        <v>0.5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>
        <v>0.5</v>
      </c>
      <c r="Z16" s="47">
        <v>0.5</v>
      </c>
      <c r="AA16" s="47">
        <v>0.5</v>
      </c>
      <c r="AB16" s="47">
        <v>0.5</v>
      </c>
      <c r="AC16" s="47">
        <v>0.5</v>
      </c>
      <c r="AD16" s="47">
        <v>0.5</v>
      </c>
      <c r="AE16" s="47">
        <v>0.5</v>
      </c>
      <c r="AF16" s="47">
        <v>0.5</v>
      </c>
      <c r="AG16" s="47">
        <v>0.5</v>
      </c>
      <c r="AH16" s="47">
        <v>0.5</v>
      </c>
      <c r="AI16" s="47">
        <v>0.5</v>
      </c>
      <c r="AJ16" s="47">
        <v>0.5</v>
      </c>
      <c r="AK16" s="47">
        <v>0.5</v>
      </c>
      <c r="AL16" s="47">
        <v>0.5</v>
      </c>
      <c r="AM16" s="47">
        <v>0.5</v>
      </c>
      <c r="AN16" s="47">
        <v>0.5</v>
      </c>
      <c r="AO16" s="47">
        <v>0.5</v>
      </c>
    </row>
    <row r="17" spans="1:41" ht="24" customHeight="1" x14ac:dyDescent="0.25">
      <c r="A17" s="163"/>
      <c r="B17" s="182"/>
      <c r="C17" s="45" t="s">
        <v>142</v>
      </c>
      <c r="D17" s="176"/>
      <c r="E17" s="4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1:41" ht="23.25" customHeight="1" x14ac:dyDescent="0.25">
      <c r="A18" s="163"/>
      <c r="B18" s="182"/>
      <c r="C18" s="45" t="s">
        <v>143</v>
      </c>
      <c r="D18" s="176"/>
      <c r="E18" s="46">
        <v>6.9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>
        <v>6.9</v>
      </c>
      <c r="Z18" s="47">
        <v>6.9</v>
      </c>
      <c r="AA18" s="47">
        <v>6.9</v>
      </c>
      <c r="AB18" s="47">
        <v>6.9</v>
      </c>
      <c r="AC18" s="47">
        <v>6.9</v>
      </c>
      <c r="AD18" s="47">
        <v>6.9</v>
      </c>
      <c r="AE18" s="47">
        <v>6.9</v>
      </c>
      <c r="AF18" s="47">
        <v>6.9</v>
      </c>
      <c r="AG18" s="47">
        <v>6.9</v>
      </c>
      <c r="AH18" s="47">
        <v>6.9</v>
      </c>
      <c r="AI18" s="47">
        <v>6.9</v>
      </c>
      <c r="AJ18" s="47">
        <v>6.9</v>
      </c>
      <c r="AK18" s="47">
        <v>6.9</v>
      </c>
      <c r="AL18" s="47">
        <v>6.9</v>
      </c>
      <c r="AM18" s="47">
        <v>6.9</v>
      </c>
      <c r="AN18" s="47">
        <v>6.9</v>
      </c>
      <c r="AO18" s="47">
        <v>6.9</v>
      </c>
    </row>
    <row r="19" spans="1:41" ht="25.5" customHeight="1" thickBot="1" x14ac:dyDescent="0.3">
      <c r="A19" s="163"/>
      <c r="B19" s="183"/>
      <c r="C19" s="45" t="s">
        <v>144</v>
      </c>
      <c r="D19" s="176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</row>
    <row r="20" spans="1:41" ht="15.75" customHeight="1" x14ac:dyDescent="0.25">
      <c r="A20" s="44"/>
      <c r="B20" s="184" t="s">
        <v>145</v>
      </c>
      <c r="C20" s="45" t="s">
        <v>140</v>
      </c>
      <c r="D20" s="177" t="s">
        <v>17</v>
      </c>
      <c r="E20" s="55">
        <f>E21+E23</f>
        <v>18.2</v>
      </c>
      <c r="F20" s="55">
        <f t="shared" ref="F20:AO20" si="2">F21+F23</f>
        <v>0</v>
      </c>
      <c r="G20" s="55">
        <f t="shared" si="2"/>
        <v>0</v>
      </c>
      <c r="H20" s="55">
        <f t="shared" si="2"/>
        <v>0</v>
      </c>
      <c r="I20" s="55">
        <f t="shared" si="2"/>
        <v>0</v>
      </c>
      <c r="J20" s="55">
        <f t="shared" si="2"/>
        <v>0</v>
      </c>
      <c r="K20" s="55">
        <f t="shared" si="2"/>
        <v>0</v>
      </c>
      <c r="L20" s="55">
        <f t="shared" si="2"/>
        <v>0</v>
      </c>
      <c r="M20" s="55">
        <f t="shared" si="2"/>
        <v>0</v>
      </c>
      <c r="N20" s="55">
        <f t="shared" si="2"/>
        <v>0</v>
      </c>
      <c r="O20" s="55">
        <f t="shared" si="2"/>
        <v>0</v>
      </c>
      <c r="P20" s="55">
        <f t="shared" si="2"/>
        <v>0</v>
      </c>
      <c r="Q20" s="55">
        <f t="shared" si="2"/>
        <v>0</v>
      </c>
      <c r="R20" s="55">
        <f t="shared" si="2"/>
        <v>0</v>
      </c>
      <c r="S20" s="55">
        <f t="shared" si="2"/>
        <v>18.2</v>
      </c>
      <c r="T20" s="55">
        <f t="shared" si="2"/>
        <v>18.2</v>
      </c>
      <c r="U20" s="55">
        <f t="shared" si="2"/>
        <v>18.2</v>
      </c>
      <c r="V20" s="55">
        <f t="shared" si="2"/>
        <v>18.2</v>
      </c>
      <c r="W20" s="55">
        <f t="shared" si="2"/>
        <v>18.2</v>
      </c>
      <c r="X20" s="55">
        <f t="shared" si="2"/>
        <v>18.2</v>
      </c>
      <c r="Y20" s="55">
        <f t="shared" si="2"/>
        <v>18.2</v>
      </c>
      <c r="Z20" s="55">
        <f t="shared" si="2"/>
        <v>18.2</v>
      </c>
      <c r="AA20" s="55">
        <f t="shared" si="2"/>
        <v>18.2</v>
      </c>
      <c r="AB20" s="55">
        <f t="shared" si="2"/>
        <v>18.2</v>
      </c>
      <c r="AC20" s="55">
        <f t="shared" si="2"/>
        <v>18.2</v>
      </c>
      <c r="AD20" s="55">
        <f t="shared" si="2"/>
        <v>18.2</v>
      </c>
      <c r="AE20" s="55">
        <f t="shared" si="2"/>
        <v>18.2</v>
      </c>
      <c r="AF20" s="55">
        <f t="shared" si="2"/>
        <v>18.2</v>
      </c>
      <c r="AG20" s="55">
        <f t="shared" si="2"/>
        <v>18.2</v>
      </c>
      <c r="AH20" s="55">
        <f t="shared" si="2"/>
        <v>18.2</v>
      </c>
      <c r="AI20" s="55">
        <f t="shared" si="2"/>
        <v>18.2</v>
      </c>
      <c r="AJ20" s="55">
        <f t="shared" si="2"/>
        <v>18.2</v>
      </c>
      <c r="AK20" s="55">
        <f t="shared" si="2"/>
        <v>18.2</v>
      </c>
      <c r="AL20" s="55">
        <f t="shared" si="2"/>
        <v>18.2</v>
      </c>
      <c r="AM20" s="55">
        <f t="shared" si="2"/>
        <v>18.2</v>
      </c>
      <c r="AN20" s="55">
        <f t="shared" si="2"/>
        <v>18.2</v>
      </c>
      <c r="AO20" s="55">
        <f t="shared" si="2"/>
        <v>18.2</v>
      </c>
    </row>
    <row r="21" spans="1:41" ht="26.25" customHeight="1" x14ac:dyDescent="0.25">
      <c r="A21" s="44"/>
      <c r="B21" s="164"/>
      <c r="C21" s="45" t="s">
        <v>141</v>
      </c>
      <c r="D21" s="177"/>
      <c r="E21" s="46">
        <v>3.8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>
        <v>3.8</v>
      </c>
      <c r="T21" s="47">
        <v>3.8</v>
      </c>
      <c r="U21" s="47">
        <v>3.8</v>
      </c>
      <c r="V21" s="47">
        <v>3.8</v>
      </c>
      <c r="W21" s="47">
        <v>3.8</v>
      </c>
      <c r="X21" s="47">
        <v>3.8</v>
      </c>
      <c r="Y21" s="47">
        <v>3.8</v>
      </c>
      <c r="Z21" s="47">
        <v>3.8</v>
      </c>
      <c r="AA21" s="47">
        <v>3.8</v>
      </c>
      <c r="AB21" s="47">
        <v>3.8</v>
      </c>
      <c r="AC21" s="47">
        <v>3.8</v>
      </c>
      <c r="AD21" s="47">
        <v>3.8</v>
      </c>
      <c r="AE21" s="47">
        <v>3.8</v>
      </c>
      <c r="AF21" s="47">
        <v>3.8</v>
      </c>
      <c r="AG21" s="47">
        <v>3.8</v>
      </c>
      <c r="AH21" s="47">
        <v>3.8</v>
      </c>
      <c r="AI21" s="47">
        <v>3.8</v>
      </c>
      <c r="AJ21" s="47">
        <v>3.8</v>
      </c>
      <c r="AK21" s="47">
        <v>3.8</v>
      </c>
      <c r="AL21" s="47">
        <v>3.8</v>
      </c>
      <c r="AM21" s="47">
        <v>3.8</v>
      </c>
      <c r="AN21" s="47">
        <v>3.8</v>
      </c>
      <c r="AO21" s="47">
        <v>3.8</v>
      </c>
    </row>
    <row r="22" spans="1:41" ht="24.75" customHeight="1" x14ac:dyDescent="0.25">
      <c r="A22" s="44"/>
      <c r="B22" s="164"/>
      <c r="C22" s="45" t="s">
        <v>142</v>
      </c>
      <c r="D22" s="177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</row>
    <row r="23" spans="1:41" ht="21.75" customHeight="1" x14ac:dyDescent="0.25">
      <c r="A23" s="44"/>
      <c r="B23" s="164"/>
      <c r="C23" s="45" t="s">
        <v>143</v>
      </c>
      <c r="D23" s="177"/>
      <c r="E23" s="46">
        <v>14.4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>
        <v>14.4</v>
      </c>
      <c r="T23" s="47">
        <v>14.4</v>
      </c>
      <c r="U23" s="47">
        <v>14.4</v>
      </c>
      <c r="V23" s="47">
        <v>14.4</v>
      </c>
      <c r="W23" s="47">
        <v>14.4</v>
      </c>
      <c r="X23" s="47">
        <v>14.4</v>
      </c>
      <c r="Y23" s="47">
        <v>14.4</v>
      </c>
      <c r="Z23" s="47">
        <v>14.4</v>
      </c>
      <c r="AA23" s="47">
        <v>14.4</v>
      </c>
      <c r="AB23" s="47">
        <v>14.4</v>
      </c>
      <c r="AC23" s="47">
        <v>14.4</v>
      </c>
      <c r="AD23" s="47">
        <v>14.4</v>
      </c>
      <c r="AE23" s="47">
        <v>14.4</v>
      </c>
      <c r="AF23" s="47">
        <v>14.4</v>
      </c>
      <c r="AG23" s="47">
        <v>14.4</v>
      </c>
      <c r="AH23" s="47">
        <v>14.4</v>
      </c>
      <c r="AI23" s="47">
        <v>14.4</v>
      </c>
      <c r="AJ23" s="47">
        <v>14.4</v>
      </c>
      <c r="AK23" s="47">
        <v>14.4</v>
      </c>
      <c r="AL23" s="47">
        <v>14.4</v>
      </c>
      <c r="AM23" s="47">
        <v>14.4</v>
      </c>
      <c r="AN23" s="47">
        <v>14.4</v>
      </c>
      <c r="AO23" s="47">
        <v>14.4</v>
      </c>
    </row>
    <row r="24" spans="1:41" ht="21" customHeight="1" thickBot="1" x14ac:dyDescent="0.3">
      <c r="A24" s="44"/>
      <c r="B24" s="185"/>
      <c r="C24" s="45" t="s">
        <v>144</v>
      </c>
      <c r="D24" s="177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</row>
    <row r="25" spans="1:41" ht="15.75" customHeight="1" x14ac:dyDescent="0.25">
      <c r="A25" s="44"/>
      <c r="B25" s="186" t="s">
        <v>146</v>
      </c>
      <c r="C25" s="45" t="s">
        <v>140</v>
      </c>
      <c r="D25" s="177" t="s">
        <v>17</v>
      </c>
      <c r="E25" s="55">
        <f>E26+E28</f>
        <v>36.4</v>
      </c>
      <c r="F25" s="55">
        <f t="shared" ref="F25:AO25" si="3">F26+F28</f>
        <v>0</v>
      </c>
      <c r="G25" s="55">
        <f t="shared" si="3"/>
        <v>0</v>
      </c>
      <c r="H25" s="55">
        <f t="shared" si="3"/>
        <v>0</v>
      </c>
      <c r="I25" s="55">
        <f t="shared" si="3"/>
        <v>0</v>
      </c>
      <c r="J25" s="55">
        <f t="shared" si="3"/>
        <v>0</v>
      </c>
      <c r="K25" s="55">
        <f t="shared" si="3"/>
        <v>0</v>
      </c>
      <c r="L25" s="55">
        <f t="shared" si="3"/>
        <v>0</v>
      </c>
      <c r="M25" s="55">
        <f t="shared" si="3"/>
        <v>0</v>
      </c>
      <c r="N25" s="55">
        <f t="shared" si="3"/>
        <v>0</v>
      </c>
      <c r="O25" s="55">
        <f t="shared" si="3"/>
        <v>0</v>
      </c>
      <c r="P25" s="55">
        <f t="shared" si="3"/>
        <v>0</v>
      </c>
      <c r="Q25" s="55">
        <f t="shared" si="3"/>
        <v>0</v>
      </c>
      <c r="R25" s="55">
        <f t="shared" si="3"/>
        <v>0</v>
      </c>
      <c r="S25" s="55">
        <f t="shared" si="3"/>
        <v>36.4</v>
      </c>
      <c r="T25" s="55">
        <f t="shared" si="3"/>
        <v>36.4</v>
      </c>
      <c r="U25" s="55">
        <f t="shared" si="3"/>
        <v>36.4</v>
      </c>
      <c r="V25" s="55">
        <f t="shared" si="3"/>
        <v>36.4</v>
      </c>
      <c r="W25" s="55">
        <f t="shared" si="3"/>
        <v>36.4</v>
      </c>
      <c r="X25" s="55">
        <f t="shared" si="3"/>
        <v>36.4</v>
      </c>
      <c r="Y25" s="55">
        <f t="shared" si="3"/>
        <v>36.4</v>
      </c>
      <c r="Z25" s="55">
        <f t="shared" si="3"/>
        <v>36.4</v>
      </c>
      <c r="AA25" s="55">
        <f t="shared" si="3"/>
        <v>36.4</v>
      </c>
      <c r="AB25" s="55">
        <f t="shared" si="3"/>
        <v>36.4</v>
      </c>
      <c r="AC25" s="55">
        <f t="shared" si="3"/>
        <v>36.4</v>
      </c>
      <c r="AD25" s="55">
        <f t="shared" si="3"/>
        <v>36.4</v>
      </c>
      <c r="AE25" s="55">
        <f t="shared" si="3"/>
        <v>36.4</v>
      </c>
      <c r="AF25" s="55">
        <f t="shared" si="3"/>
        <v>36.4</v>
      </c>
      <c r="AG25" s="55">
        <f t="shared" si="3"/>
        <v>36.4</v>
      </c>
      <c r="AH25" s="55">
        <f t="shared" si="3"/>
        <v>36.4</v>
      </c>
      <c r="AI25" s="55">
        <f t="shared" si="3"/>
        <v>36.4</v>
      </c>
      <c r="AJ25" s="55">
        <f t="shared" si="3"/>
        <v>36.4</v>
      </c>
      <c r="AK25" s="55">
        <f t="shared" si="3"/>
        <v>36.4</v>
      </c>
      <c r="AL25" s="55">
        <f t="shared" si="3"/>
        <v>36.4</v>
      </c>
      <c r="AM25" s="55">
        <f t="shared" si="3"/>
        <v>36.4</v>
      </c>
      <c r="AN25" s="55">
        <f t="shared" si="3"/>
        <v>36.4</v>
      </c>
      <c r="AO25" s="55">
        <f t="shared" si="3"/>
        <v>36.4</v>
      </c>
    </row>
    <row r="26" spans="1:41" ht="26.25" customHeight="1" x14ac:dyDescent="0.25">
      <c r="A26" s="44"/>
      <c r="B26" s="187"/>
      <c r="C26" s="45" t="s">
        <v>141</v>
      </c>
      <c r="D26" s="177"/>
      <c r="E26" s="46">
        <v>7.6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>
        <v>7.6</v>
      </c>
      <c r="T26" s="47">
        <v>7.6</v>
      </c>
      <c r="U26" s="47">
        <v>7.6</v>
      </c>
      <c r="V26" s="47">
        <v>7.6</v>
      </c>
      <c r="W26" s="47">
        <v>7.6</v>
      </c>
      <c r="X26" s="47">
        <v>7.6</v>
      </c>
      <c r="Y26" s="47">
        <v>7.6</v>
      </c>
      <c r="Z26" s="47">
        <v>7.6</v>
      </c>
      <c r="AA26" s="47">
        <v>7.6</v>
      </c>
      <c r="AB26" s="47">
        <v>7.6</v>
      </c>
      <c r="AC26" s="47">
        <v>7.6</v>
      </c>
      <c r="AD26" s="47">
        <v>7.6</v>
      </c>
      <c r="AE26" s="47">
        <v>7.6</v>
      </c>
      <c r="AF26" s="47">
        <v>7.6</v>
      </c>
      <c r="AG26" s="47">
        <v>7.6</v>
      </c>
      <c r="AH26" s="47">
        <v>7.6</v>
      </c>
      <c r="AI26" s="47">
        <v>7.6</v>
      </c>
      <c r="AJ26" s="47">
        <v>7.6</v>
      </c>
      <c r="AK26" s="47">
        <v>7.6</v>
      </c>
      <c r="AL26" s="47">
        <v>7.6</v>
      </c>
      <c r="AM26" s="47">
        <v>7.6</v>
      </c>
      <c r="AN26" s="47">
        <v>7.6</v>
      </c>
      <c r="AO26" s="47">
        <v>7.6</v>
      </c>
    </row>
    <row r="27" spans="1:41" ht="24.75" customHeight="1" x14ac:dyDescent="0.25">
      <c r="A27" s="44"/>
      <c r="B27" s="187"/>
      <c r="C27" s="45" t="s">
        <v>142</v>
      </c>
      <c r="D27" s="177"/>
      <c r="E27" s="46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</row>
    <row r="28" spans="1:41" ht="19.5" customHeight="1" x14ac:dyDescent="0.25">
      <c r="A28" s="44"/>
      <c r="B28" s="187"/>
      <c r="C28" s="45" t="s">
        <v>143</v>
      </c>
      <c r="D28" s="177"/>
      <c r="E28" s="46">
        <v>28.8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>
        <v>28.8</v>
      </c>
      <c r="T28" s="47">
        <v>28.8</v>
      </c>
      <c r="U28" s="47">
        <v>28.8</v>
      </c>
      <c r="V28" s="47">
        <v>28.8</v>
      </c>
      <c r="W28" s="47">
        <v>28.8</v>
      </c>
      <c r="X28" s="47">
        <v>28.8</v>
      </c>
      <c r="Y28" s="47">
        <v>28.8</v>
      </c>
      <c r="Z28" s="47">
        <v>28.8</v>
      </c>
      <c r="AA28" s="47">
        <v>28.8</v>
      </c>
      <c r="AB28" s="47">
        <v>28.8</v>
      </c>
      <c r="AC28" s="47">
        <v>28.8</v>
      </c>
      <c r="AD28" s="47">
        <v>28.8</v>
      </c>
      <c r="AE28" s="47">
        <v>28.8</v>
      </c>
      <c r="AF28" s="47">
        <v>28.8</v>
      </c>
      <c r="AG28" s="47">
        <v>28.8</v>
      </c>
      <c r="AH28" s="47">
        <v>28.8</v>
      </c>
      <c r="AI28" s="47">
        <v>28.8</v>
      </c>
      <c r="AJ28" s="47">
        <v>28.8</v>
      </c>
      <c r="AK28" s="47">
        <v>28.8</v>
      </c>
      <c r="AL28" s="47">
        <v>28.8</v>
      </c>
      <c r="AM28" s="47">
        <v>28.8</v>
      </c>
      <c r="AN28" s="47">
        <v>28.8</v>
      </c>
      <c r="AO28" s="47">
        <v>28.8</v>
      </c>
    </row>
    <row r="29" spans="1:41" ht="24" customHeight="1" thickBot="1" x14ac:dyDescent="0.3">
      <c r="A29" s="44"/>
      <c r="B29" s="188"/>
      <c r="C29" s="45" t="s">
        <v>144</v>
      </c>
      <c r="D29" s="177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</row>
    <row r="30" spans="1:41" ht="18" customHeight="1" x14ac:dyDescent="0.25">
      <c r="A30" s="44"/>
      <c r="B30" s="189" t="s">
        <v>562</v>
      </c>
      <c r="C30" s="45" t="s">
        <v>140</v>
      </c>
      <c r="D30" s="176" t="s">
        <v>21</v>
      </c>
      <c r="E30" s="55">
        <v>4.3</v>
      </c>
      <c r="F30" s="55"/>
      <c r="G30" s="55"/>
      <c r="H30" s="55"/>
      <c r="I30" s="55"/>
      <c r="J30" s="55"/>
      <c r="K30" s="55"/>
      <c r="L30" s="55"/>
      <c r="M30" s="55"/>
      <c r="N30" s="55"/>
      <c r="O30" s="55">
        <v>4.3</v>
      </c>
      <c r="P30" s="55">
        <v>4.3</v>
      </c>
      <c r="Q30" s="55">
        <v>4.3</v>
      </c>
      <c r="R30" s="55">
        <v>4.3</v>
      </c>
      <c r="S30" s="55">
        <v>4.3</v>
      </c>
      <c r="T30" s="55">
        <v>4.3</v>
      </c>
      <c r="U30" s="55">
        <v>4.3</v>
      </c>
      <c r="V30" s="55">
        <v>4.3</v>
      </c>
      <c r="W30" s="55">
        <v>4.3</v>
      </c>
      <c r="X30" s="55">
        <v>4.3</v>
      </c>
      <c r="Y30" s="55">
        <v>4.3</v>
      </c>
      <c r="Z30" s="55">
        <v>4.3</v>
      </c>
      <c r="AA30" s="55">
        <v>4.3</v>
      </c>
      <c r="AB30" s="55">
        <v>4.3</v>
      </c>
      <c r="AC30" s="55">
        <v>4.3</v>
      </c>
      <c r="AD30" s="55">
        <v>4.3</v>
      </c>
      <c r="AE30" s="55">
        <v>4.3</v>
      </c>
      <c r="AF30" s="55">
        <v>4.3</v>
      </c>
      <c r="AG30" s="55">
        <v>4.3</v>
      </c>
      <c r="AH30" s="55">
        <v>4.3</v>
      </c>
      <c r="AI30" s="55">
        <v>4.3</v>
      </c>
      <c r="AJ30" s="55">
        <v>4.3</v>
      </c>
      <c r="AK30" s="55">
        <v>4.3</v>
      </c>
      <c r="AL30" s="55">
        <v>4.3</v>
      </c>
      <c r="AM30" s="55">
        <v>4.3</v>
      </c>
      <c r="AN30" s="55">
        <v>4.3</v>
      </c>
      <c r="AO30" s="55">
        <v>4.3</v>
      </c>
    </row>
    <row r="31" spans="1:41" ht="23.25" customHeight="1" x14ac:dyDescent="0.25">
      <c r="A31" s="44"/>
      <c r="B31" s="189"/>
      <c r="C31" s="45" t="s">
        <v>141</v>
      </c>
      <c r="D31" s="176"/>
      <c r="E31" s="46">
        <v>4.3</v>
      </c>
      <c r="F31" s="47"/>
      <c r="G31" s="47"/>
      <c r="H31" s="47"/>
      <c r="I31" s="47"/>
      <c r="J31" s="47"/>
      <c r="K31" s="47"/>
      <c r="L31" s="47"/>
      <c r="M31" s="47"/>
      <c r="N31" s="47"/>
      <c r="O31" s="47">
        <v>4.3</v>
      </c>
      <c r="P31" s="47">
        <v>4.3</v>
      </c>
      <c r="Q31" s="47">
        <v>4.3</v>
      </c>
      <c r="R31" s="47">
        <v>4.3</v>
      </c>
      <c r="S31" s="47">
        <v>4.3</v>
      </c>
      <c r="T31" s="47">
        <v>4.3</v>
      </c>
      <c r="U31" s="47">
        <v>4.3</v>
      </c>
      <c r="V31" s="47">
        <v>4.3</v>
      </c>
      <c r="W31" s="47">
        <v>4.3</v>
      </c>
      <c r="X31" s="47">
        <v>4.3</v>
      </c>
      <c r="Y31" s="47">
        <v>4.3</v>
      </c>
      <c r="Z31" s="47">
        <v>4.3</v>
      </c>
      <c r="AA31" s="47">
        <v>4.3</v>
      </c>
      <c r="AB31" s="47">
        <v>4.3</v>
      </c>
      <c r="AC31" s="47">
        <v>4.3</v>
      </c>
      <c r="AD31" s="47">
        <v>4.3</v>
      </c>
      <c r="AE31" s="47">
        <v>4.3</v>
      </c>
      <c r="AF31" s="47">
        <v>4.3</v>
      </c>
      <c r="AG31" s="47">
        <v>4.3</v>
      </c>
      <c r="AH31" s="47">
        <v>4.3</v>
      </c>
      <c r="AI31" s="47">
        <v>4.3</v>
      </c>
      <c r="AJ31" s="47">
        <v>4.3</v>
      </c>
      <c r="AK31" s="47">
        <v>4.3</v>
      </c>
      <c r="AL31" s="47">
        <v>4.3</v>
      </c>
      <c r="AM31" s="47">
        <v>4.3</v>
      </c>
      <c r="AN31" s="47">
        <v>4.3</v>
      </c>
      <c r="AO31" s="47">
        <v>4.3</v>
      </c>
    </row>
    <row r="32" spans="1:41" ht="25.5" customHeight="1" x14ac:dyDescent="0.25">
      <c r="A32" s="44"/>
      <c r="B32" s="189"/>
      <c r="C32" s="45" t="s">
        <v>142</v>
      </c>
      <c r="D32" s="176"/>
      <c r="E32" s="46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</row>
    <row r="33" spans="1:41" ht="20.25" customHeight="1" x14ac:dyDescent="0.25">
      <c r="A33" s="44"/>
      <c r="B33" s="189"/>
      <c r="C33" s="45" t="s">
        <v>143</v>
      </c>
      <c r="D33" s="176"/>
      <c r="E33" s="46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</row>
    <row r="34" spans="1:41" ht="23.25" customHeight="1" x14ac:dyDescent="0.25">
      <c r="A34" s="44"/>
      <c r="B34" s="190"/>
      <c r="C34" s="45" t="s">
        <v>144</v>
      </c>
      <c r="D34" s="176"/>
      <c r="E34" s="46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</row>
    <row r="35" spans="1:41" ht="18" customHeight="1" thickBot="1" x14ac:dyDescent="0.3">
      <c r="A35" s="44"/>
      <c r="B35" s="162" t="s">
        <v>147</v>
      </c>
      <c r="C35" s="162"/>
      <c r="D35" s="52"/>
      <c r="E35" s="4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</row>
    <row r="36" spans="1:41" ht="22.5" customHeight="1" x14ac:dyDescent="0.25">
      <c r="A36" s="44"/>
      <c r="B36" s="191" t="s">
        <v>565</v>
      </c>
      <c r="C36" s="45" t="s">
        <v>140</v>
      </c>
      <c r="D36" s="176" t="s">
        <v>20</v>
      </c>
      <c r="E36" s="101">
        <f>E37+E39</f>
        <v>38</v>
      </c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>
        <f t="shared" ref="V36:AO36" si="4">V37+V39</f>
        <v>16</v>
      </c>
      <c r="W36" s="101">
        <f t="shared" si="4"/>
        <v>16</v>
      </c>
      <c r="X36" s="101">
        <f t="shared" si="4"/>
        <v>20</v>
      </c>
      <c r="Y36" s="101">
        <f t="shared" si="4"/>
        <v>38</v>
      </c>
      <c r="Z36" s="101">
        <f t="shared" si="4"/>
        <v>38</v>
      </c>
      <c r="AA36" s="101">
        <f t="shared" si="4"/>
        <v>38</v>
      </c>
      <c r="AB36" s="101">
        <f t="shared" si="4"/>
        <v>38</v>
      </c>
      <c r="AC36" s="101">
        <f t="shared" si="4"/>
        <v>38</v>
      </c>
      <c r="AD36" s="101">
        <f t="shared" si="4"/>
        <v>38</v>
      </c>
      <c r="AE36" s="101">
        <f t="shared" si="4"/>
        <v>38</v>
      </c>
      <c r="AF36" s="101">
        <f t="shared" si="4"/>
        <v>38</v>
      </c>
      <c r="AG36" s="101">
        <f t="shared" si="4"/>
        <v>38</v>
      </c>
      <c r="AH36" s="101">
        <f t="shared" si="4"/>
        <v>38</v>
      </c>
      <c r="AI36" s="101">
        <f t="shared" si="4"/>
        <v>38</v>
      </c>
      <c r="AJ36" s="101">
        <f t="shared" si="4"/>
        <v>38</v>
      </c>
      <c r="AK36" s="101">
        <f t="shared" si="4"/>
        <v>38</v>
      </c>
      <c r="AL36" s="101">
        <f t="shared" si="4"/>
        <v>38</v>
      </c>
      <c r="AM36" s="101">
        <f t="shared" si="4"/>
        <v>38</v>
      </c>
      <c r="AN36" s="101">
        <f t="shared" si="4"/>
        <v>38</v>
      </c>
      <c r="AO36" s="101">
        <f t="shared" si="4"/>
        <v>38</v>
      </c>
    </row>
    <row r="37" spans="1:41" ht="26.25" customHeight="1" x14ac:dyDescent="0.25">
      <c r="A37" s="44"/>
      <c r="B37" s="186"/>
      <c r="C37" s="45" t="s">
        <v>141</v>
      </c>
      <c r="D37" s="176"/>
      <c r="E37" s="48">
        <v>3</v>
      </c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9">
        <v>3</v>
      </c>
      <c r="W37" s="49">
        <v>3</v>
      </c>
      <c r="X37" s="49">
        <v>3</v>
      </c>
      <c r="Y37" s="49">
        <v>3</v>
      </c>
      <c r="Z37" s="49">
        <v>3</v>
      </c>
      <c r="AA37" s="49">
        <v>3</v>
      </c>
      <c r="AB37" s="49">
        <v>3</v>
      </c>
      <c r="AC37" s="49">
        <v>3</v>
      </c>
      <c r="AD37" s="49">
        <v>3</v>
      </c>
      <c r="AE37" s="49">
        <v>3</v>
      </c>
      <c r="AF37" s="49">
        <v>3</v>
      </c>
      <c r="AG37" s="49">
        <v>3</v>
      </c>
      <c r="AH37" s="49">
        <v>3</v>
      </c>
      <c r="AI37" s="49">
        <v>3</v>
      </c>
      <c r="AJ37" s="49">
        <v>3</v>
      </c>
      <c r="AK37" s="49">
        <v>3</v>
      </c>
      <c r="AL37" s="49">
        <v>3</v>
      </c>
      <c r="AM37" s="49">
        <v>3</v>
      </c>
      <c r="AN37" s="49">
        <v>3</v>
      </c>
      <c r="AO37" s="49">
        <v>3</v>
      </c>
    </row>
    <row r="38" spans="1:41" ht="22.5" customHeight="1" x14ac:dyDescent="0.25">
      <c r="A38" s="44"/>
      <c r="B38" s="186"/>
      <c r="C38" s="45" t="s">
        <v>142</v>
      </c>
      <c r="D38" s="176"/>
      <c r="E38" s="4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</row>
    <row r="39" spans="1:41" ht="24" customHeight="1" x14ac:dyDescent="0.25">
      <c r="A39" s="44"/>
      <c r="B39" s="186"/>
      <c r="C39" s="45" t="s">
        <v>143</v>
      </c>
      <c r="D39" s="176"/>
      <c r="E39" s="48">
        <v>35</v>
      </c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9">
        <v>13</v>
      </c>
      <c r="W39" s="49">
        <v>13</v>
      </c>
      <c r="X39" s="49">
        <v>17</v>
      </c>
      <c r="Y39" s="49">
        <v>35</v>
      </c>
      <c r="Z39" s="49">
        <v>35</v>
      </c>
      <c r="AA39" s="49">
        <v>35</v>
      </c>
      <c r="AB39" s="49">
        <v>35</v>
      </c>
      <c r="AC39" s="49">
        <v>35</v>
      </c>
      <c r="AD39" s="49">
        <v>35</v>
      </c>
      <c r="AE39" s="49">
        <v>35</v>
      </c>
      <c r="AF39" s="49">
        <v>35</v>
      </c>
      <c r="AG39" s="49">
        <v>35</v>
      </c>
      <c r="AH39" s="49">
        <v>35</v>
      </c>
      <c r="AI39" s="49">
        <v>35</v>
      </c>
      <c r="AJ39" s="49">
        <v>35</v>
      </c>
      <c r="AK39" s="49">
        <v>35</v>
      </c>
      <c r="AL39" s="49">
        <v>35</v>
      </c>
      <c r="AM39" s="49">
        <v>35</v>
      </c>
      <c r="AN39" s="49">
        <v>35</v>
      </c>
      <c r="AO39" s="49">
        <v>35</v>
      </c>
    </row>
    <row r="40" spans="1:41" ht="21" customHeight="1" thickBot="1" x14ac:dyDescent="0.3">
      <c r="A40" s="44"/>
      <c r="B40" s="188"/>
      <c r="C40" s="45" t="s">
        <v>144</v>
      </c>
      <c r="D40" s="176"/>
      <c r="E40" s="46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</row>
    <row r="41" spans="1:41" ht="25.5" customHeight="1" x14ac:dyDescent="0.25">
      <c r="A41" s="44"/>
      <c r="B41" s="186" t="s">
        <v>566</v>
      </c>
      <c r="C41" s="45" t="s">
        <v>140</v>
      </c>
      <c r="D41" s="176" t="s">
        <v>20</v>
      </c>
      <c r="E41" s="48">
        <v>2</v>
      </c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2</v>
      </c>
      <c r="S41" s="48">
        <v>2</v>
      </c>
      <c r="T41" s="48">
        <v>2</v>
      </c>
      <c r="U41" s="48">
        <v>2</v>
      </c>
      <c r="V41" s="48">
        <v>2</v>
      </c>
      <c r="W41" s="48">
        <v>2</v>
      </c>
      <c r="X41" s="48">
        <v>2</v>
      </c>
      <c r="Y41" s="48">
        <v>2</v>
      </c>
      <c r="Z41" s="48">
        <v>2</v>
      </c>
      <c r="AA41" s="48">
        <v>2</v>
      </c>
      <c r="AB41" s="48">
        <v>2</v>
      </c>
      <c r="AC41" s="48">
        <v>2</v>
      </c>
      <c r="AD41" s="48">
        <v>2</v>
      </c>
      <c r="AE41" s="48">
        <v>2</v>
      </c>
      <c r="AF41" s="48">
        <v>2</v>
      </c>
      <c r="AG41" s="48">
        <v>2</v>
      </c>
      <c r="AH41" s="48">
        <v>2</v>
      </c>
      <c r="AI41" s="48">
        <v>2</v>
      </c>
      <c r="AJ41" s="48">
        <v>2</v>
      </c>
      <c r="AK41" s="48">
        <v>2</v>
      </c>
      <c r="AL41" s="48">
        <v>2</v>
      </c>
      <c r="AM41" s="48">
        <v>2</v>
      </c>
      <c r="AN41" s="48">
        <v>2</v>
      </c>
      <c r="AO41" s="48">
        <v>2</v>
      </c>
    </row>
    <row r="42" spans="1:41" ht="25.5" customHeight="1" x14ac:dyDescent="0.25">
      <c r="A42" s="44"/>
      <c r="B42" s="186"/>
      <c r="C42" s="45" t="s">
        <v>141</v>
      </c>
      <c r="D42" s="176"/>
      <c r="E42" s="46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</row>
    <row r="43" spans="1:41" ht="16.5" customHeight="1" x14ac:dyDescent="0.25">
      <c r="A43" s="44"/>
      <c r="B43" s="186"/>
      <c r="C43" s="45" t="s">
        <v>142</v>
      </c>
      <c r="D43" s="176"/>
      <c r="E43" s="46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</row>
    <row r="44" spans="1:41" ht="21" customHeight="1" x14ac:dyDescent="0.25">
      <c r="A44" s="44"/>
      <c r="B44" s="186"/>
      <c r="C44" s="45" t="s">
        <v>143</v>
      </c>
      <c r="D44" s="176"/>
      <c r="E44" s="48">
        <v>2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9">
        <v>2</v>
      </c>
      <c r="S44" s="49">
        <v>2</v>
      </c>
      <c r="T44" s="49">
        <v>2</v>
      </c>
      <c r="U44" s="49">
        <v>2</v>
      </c>
      <c r="V44" s="49">
        <v>2</v>
      </c>
      <c r="W44" s="49">
        <v>2</v>
      </c>
      <c r="X44" s="49">
        <v>2</v>
      </c>
      <c r="Y44" s="49">
        <v>2</v>
      </c>
      <c r="Z44" s="49">
        <v>2</v>
      </c>
      <c r="AA44" s="49">
        <v>2</v>
      </c>
      <c r="AB44" s="49">
        <v>2</v>
      </c>
      <c r="AC44" s="49">
        <v>2</v>
      </c>
      <c r="AD44" s="49">
        <v>2</v>
      </c>
      <c r="AE44" s="49">
        <v>2</v>
      </c>
      <c r="AF44" s="49">
        <v>2</v>
      </c>
      <c r="AG44" s="49">
        <v>2</v>
      </c>
      <c r="AH44" s="49">
        <v>2</v>
      </c>
      <c r="AI44" s="49">
        <v>2</v>
      </c>
      <c r="AJ44" s="49">
        <v>2</v>
      </c>
      <c r="AK44" s="49">
        <v>2</v>
      </c>
      <c r="AL44" s="49">
        <v>2</v>
      </c>
      <c r="AM44" s="49">
        <v>2</v>
      </c>
      <c r="AN44" s="49">
        <v>2</v>
      </c>
      <c r="AO44" s="49">
        <v>2</v>
      </c>
    </row>
    <row r="45" spans="1:41" ht="16.5" thickBot="1" x14ac:dyDescent="0.3">
      <c r="A45" s="44"/>
      <c r="B45" s="192"/>
      <c r="C45" s="45" t="s">
        <v>144</v>
      </c>
      <c r="D45" s="176"/>
      <c r="E45" s="46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</row>
    <row r="46" spans="1:41" ht="15.75" customHeight="1" x14ac:dyDescent="0.25">
      <c r="A46" s="44"/>
      <c r="B46" s="191" t="s">
        <v>567</v>
      </c>
      <c r="C46" s="45" t="s">
        <v>140</v>
      </c>
      <c r="D46" s="123"/>
      <c r="E46" s="4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</row>
    <row r="47" spans="1:41" ht="15.75" x14ac:dyDescent="0.25">
      <c r="A47" s="44"/>
      <c r="B47" s="187"/>
      <c r="C47" s="45" t="s">
        <v>141</v>
      </c>
      <c r="D47" s="123"/>
      <c r="E47" s="46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</row>
    <row r="48" spans="1:41" ht="15.75" x14ac:dyDescent="0.25">
      <c r="A48" s="44"/>
      <c r="B48" s="187"/>
      <c r="C48" s="45" t="s">
        <v>142</v>
      </c>
      <c r="D48" s="123"/>
      <c r="E48" s="4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</row>
    <row r="49" spans="1:41" ht="15.75" x14ac:dyDescent="0.25">
      <c r="A49" s="44"/>
      <c r="B49" s="187"/>
      <c r="C49" s="45" t="s">
        <v>143</v>
      </c>
      <c r="D49" s="123"/>
      <c r="E49" s="46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</row>
    <row r="50" spans="1:41" ht="16.5" thickBot="1" x14ac:dyDescent="0.3">
      <c r="A50" s="44"/>
      <c r="B50" s="188"/>
      <c r="C50" s="45" t="s">
        <v>144</v>
      </c>
      <c r="D50" s="123"/>
      <c r="E50" s="46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</row>
    <row r="51" spans="1:41" ht="18.75" customHeight="1" x14ac:dyDescent="0.25">
      <c r="A51" s="44"/>
      <c r="B51" s="193" t="s">
        <v>148</v>
      </c>
      <c r="C51" s="45" t="s">
        <v>140</v>
      </c>
      <c r="D51" s="176" t="s">
        <v>20</v>
      </c>
      <c r="E51" s="101">
        <f>E52+E54</f>
        <v>14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>
        <f t="shared" ref="R51:AO51" si="5">R52+R54</f>
        <v>14</v>
      </c>
      <c r="S51" s="101">
        <f t="shared" si="5"/>
        <v>14</v>
      </c>
      <c r="T51" s="101">
        <f t="shared" si="5"/>
        <v>14</v>
      </c>
      <c r="U51" s="101">
        <f t="shared" si="5"/>
        <v>14</v>
      </c>
      <c r="V51" s="101">
        <f t="shared" si="5"/>
        <v>14</v>
      </c>
      <c r="W51" s="101">
        <f t="shared" si="5"/>
        <v>14</v>
      </c>
      <c r="X51" s="101">
        <f t="shared" si="5"/>
        <v>14</v>
      </c>
      <c r="Y51" s="101">
        <f t="shared" si="5"/>
        <v>14</v>
      </c>
      <c r="Z51" s="101">
        <f t="shared" si="5"/>
        <v>14</v>
      </c>
      <c r="AA51" s="101">
        <f t="shared" si="5"/>
        <v>14</v>
      </c>
      <c r="AB51" s="101">
        <f t="shared" si="5"/>
        <v>14</v>
      </c>
      <c r="AC51" s="101">
        <f t="shared" si="5"/>
        <v>14</v>
      </c>
      <c r="AD51" s="101">
        <f t="shared" si="5"/>
        <v>14</v>
      </c>
      <c r="AE51" s="101">
        <f t="shared" si="5"/>
        <v>14</v>
      </c>
      <c r="AF51" s="101">
        <f t="shared" si="5"/>
        <v>14</v>
      </c>
      <c r="AG51" s="101">
        <f t="shared" si="5"/>
        <v>14</v>
      </c>
      <c r="AH51" s="101">
        <f t="shared" si="5"/>
        <v>14</v>
      </c>
      <c r="AI51" s="101">
        <f t="shared" si="5"/>
        <v>14</v>
      </c>
      <c r="AJ51" s="101">
        <f t="shared" si="5"/>
        <v>14</v>
      </c>
      <c r="AK51" s="101">
        <f t="shared" si="5"/>
        <v>14</v>
      </c>
      <c r="AL51" s="101">
        <f t="shared" si="5"/>
        <v>14</v>
      </c>
      <c r="AM51" s="101">
        <f t="shared" si="5"/>
        <v>14</v>
      </c>
      <c r="AN51" s="101">
        <f t="shared" si="5"/>
        <v>14</v>
      </c>
      <c r="AO51" s="101">
        <f t="shared" si="5"/>
        <v>14</v>
      </c>
    </row>
    <row r="52" spans="1:41" ht="25.5" customHeight="1" x14ac:dyDescent="0.25">
      <c r="A52" s="44"/>
      <c r="B52" s="194"/>
      <c r="C52" s="45" t="s">
        <v>141</v>
      </c>
      <c r="D52" s="176"/>
      <c r="E52" s="48">
        <v>5</v>
      </c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9">
        <v>5</v>
      </c>
      <c r="S52" s="49">
        <v>5</v>
      </c>
      <c r="T52" s="49">
        <v>5</v>
      </c>
      <c r="U52" s="49">
        <v>5</v>
      </c>
      <c r="V52" s="49">
        <v>5</v>
      </c>
      <c r="W52" s="49">
        <v>5</v>
      </c>
      <c r="X52" s="49">
        <v>5</v>
      </c>
      <c r="Y52" s="49">
        <v>5</v>
      </c>
      <c r="Z52" s="49">
        <v>5</v>
      </c>
      <c r="AA52" s="49">
        <v>5</v>
      </c>
      <c r="AB52" s="49">
        <v>5</v>
      </c>
      <c r="AC52" s="49">
        <v>5</v>
      </c>
      <c r="AD52" s="49">
        <v>5</v>
      </c>
      <c r="AE52" s="49">
        <v>5</v>
      </c>
      <c r="AF52" s="49">
        <v>5</v>
      </c>
      <c r="AG52" s="49">
        <v>5</v>
      </c>
      <c r="AH52" s="49">
        <v>5</v>
      </c>
      <c r="AI52" s="49">
        <v>5</v>
      </c>
      <c r="AJ52" s="49">
        <v>5</v>
      </c>
      <c r="AK52" s="49">
        <v>5</v>
      </c>
      <c r="AL52" s="49">
        <v>5</v>
      </c>
      <c r="AM52" s="49">
        <v>5</v>
      </c>
      <c r="AN52" s="49">
        <v>5</v>
      </c>
      <c r="AO52" s="49">
        <v>5</v>
      </c>
    </row>
    <row r="53" spans="1:41" ht="18.75" customHeight="1" x14ac:dyDescent="0.25">
      <c r="A53" s="44"/>
      <c r="B53" s="194"/>
      <c r="C53" s="45" t="s">
        <v>142</v>
      </c>
      <c r="D53" s="176"/>
      <c r="E53" s="46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9"/>
      <c r="U53" s="47"/>
      <c r="V53" s="47"/>
      <c r="W53" s="47"/>
      <c r="X53" s="47"/>
      <c r="Y53" s="49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</row>
    <row r="54" spans="1:41" ht="23.25" customHeight="1" x14ac:dyDescent="0.25">
      <c r="A54" s="44"/>
      <c r="B54" s="194"/>
      <c r="C54" s="45" t="s">
        <v>143</v>
      </c>
      <c r="D54" s="176"/>
      <c r="E54" s="48">
        <v>9</v>
      </c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9">
        <v>9</v>
      </c>
      <c r="S54" s="49">
        <v>9</v>
      </c>
      <c r="T54" s="49">
        <v>9</v>
      </c>
      <c r="U54" s="49">
        <v>9</v>
      </c>
      <c r="V54" s="49">
        <v>9</v>
      </c>
      <c r="W54" s="49">
        <v>9</v>
      </c>
      <c r="X54" s="49">
        <v>9</v>
      </c>
      <c r="Y54" s="49">
        <v>9</v>
      </c>
      <c r="Z54" s="49">
        <v>9</v>
      </c>
      <c r="AA54" s="49">
        <v>9</v>
      </c>
      <c r="AB54" s="49">
        <v>9</v>
      </c>
      <c r="AC54" s="49">
        <v>9</v>
      </c>
      <c r="AD54" s="49">
        <v>9</v>
      </c>
      <c r="AE54" s="49">
        <v>9</v>
      </c>
      <c r="AF54" s="49">
        <v>9</v>
      </c>
      <c r="AG54" s="49">
        <v>9</v>
      </c>
      <c r="AH54" s="49">
        <v>9</v>
      </c>
      <c r="AI54" s="49">
        <v>9</v>
      </c>
      <c r="AJ54" s="49">
        <v>9</v>
      </c>
      <c r="AK54" s="49">
        <v>9</v>
      </c>
      <c r="AL54" s="49">
        <v>9</v>
      </c>
      <c r="AM54" s="49">
        <v>9</v>
      </c>
      <c r="AN54" s="49">
        <v>9</v>
      </c>
      <c r="AO54" s="49">
        <v>9</v>
      </c>
    </row>
    <row r="55" spans="1:41" ht="15.75" customHeight="1" thickBot="1" x14ac:dyDescent="0.3">
      <c r="A55" s="44"/>
      <c r="B55" s="195"/>
      <c r="C55" s="45" t="s">
        <v>144</v>
      </c>
      <c r="D55" s="176"/>
      <c r="E55" s="46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</row>
    <row r="56" spans="1:41" ht="24" customHeight="1" x14ac:dyDescent="0.25">
      <c r="A56" s="44"/>
      <c r="B56" s="8"/>
      <c r="C56" s="9"/>
      <c r="D56" s="1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</row>
    <row r="57" spans="1:41" ht="27.75" customHeight="1" x14ac:dyDescent="0.25">
      <c r="A57" s="44"/>
      <c r="B57" s="4"/>
      <c r="C57" s="178" t="s">
        <v>580</v>
      </c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ht="18" customHeight="1" x14ac:dyDescent="0.25">
      <c r="A58" s="44"/>
      <c r="B58" s="4"/>
      <c r="C58" s="179" t="s">
        <v>581</v>
      </c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ht="21" customHeight="1" x14ac:dyDescent="0.25">
      <c r="A59" s="44"/>
      <c r="B59" s="4"/>
      <c r="C59" s="178" t="s">
        <v>582</v>
      </c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ht="18" customHeight="1" x14ac:dyDescent="0.25">
      <c r="A60" s="44"/>
      <c r="C60" s="178" t="s">
        <v>583</v>
      </c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</row>
    <row r="61" spans="1:41" ht="21.75" customHeight="1" x14ac:dyDescent="0.25">
      <c r="A61" s="44"/>
    </row>
    <row r="62" spans="1:41" ht="23.25" customHeight="1" x14ac:dyDescent="0.25">
      <c r="A62" s="44"/>
    </row>
    <row r="63" spans="1:41" ht="24" customHeight="1" x14ac:dyDescent="0.25">
      <c r="A63" s="44"/>
    </row>
    <row r="64" spans="1:41" ht="24" customHeight="1" x14ac:dyDescent="0.25">
      <c r="A64" s="44"/>
    </row>
    <row r="65" spans="1:1" ht="24" customHeight="1" x14ac:dyDescent="0.25">
      <c r="A65" s="44"/>
    </row>
    <row r="66" spans="1:1" ht="24" customHeight="1" x14ac:dyDescent="0.25">
      <c r="A66" s="44"/>
    </row>
    <row r="67" spans="1:1" ht="24" customHeight="1" x14ac:dyDescent="0.25">
      <c r="A67" s="44"/>
    </row>
    <row r="68" spans="1:1" ht="24" customHeight="1" x14ac:dyDescent="0.25">
      <c r="A68" s="44"/>
    </row>
    <row r="69" spans="1:1" ht="24" customHeight="1" x14ac:dyDescent="0.25">
      <c r="A69" s="44"/>
    </row>
    <row r="70" spans="1:1" ht="24" customHeight="1" x14ac:dyDescent="0.25">
      <c r="A70" s="44"/>
    </row>
    <row r="71" spans="1:1" ht="24" customHeight="1" x14ac:dyDescent="0.25">
      <c r="A71" s="44"/>
    </row>
    <row r="72" spans="1:1" ht="24" customHeight="1" x14ac:dyDescent="0.25">
      <c r="A72" s="44"/>
    </row>
    <row r="73" spans="1:1" ht="24" customHeight="1" x14ac:dyDescent="0.25">
      <c r="A73" s="44"/>
    </row>
    <row r="74" spans="1:1" ht="24" customHeight="1" x14ac:dyDescent="0.25">
      <c r="A74" s="44"/>
    </row>
    <row r="75" spans="1:1" ht="24" customHeight="1" x14ac:dyDescent="0.25">
      <c r="A75" s="44"/>
    </row>
    <row r="76" spans="1:1" ht="24" customHeight="1" x14ac:dyDescent="0.25">
      <c r="A76" s="44"/>
    </row>
    <row r="77" spans="1:1" ht="24" customHeight="1" x14ac:dyDescent="0.25">
      <c r="A77" s="44"/>
    </row>
    <row r="78" spans="1:1" ht="24" customHeight="1" x14ac:dyDescent="0.25">
      <c r="A78" s="44"/>
    </row>
    <row r="79" spans="1:1" ht="24" customHeight="1" x14ac:dyDescent="0.25">
      <c r="A79" s="44"/>
    </row>
    <row r="80" spans="1:1" ht="24" customHeight="1" x14ac:dyDescent="0.25">
      <c r="A80" s="44"/>
    </row>
    <row r="81" spans="1:1" ht="24" customHeight="1" x14ac:dyDescent="0.25">
      <c r="A81" s="44"/>
    </row>
    <row r="82" spans="1:1" ht="24" customHeight="1" x14ac:dyDescent="0.25">
      <c r="A82" s="44"/>
    </row>
    <row r="83" spans="1:1" ht="24" customHeight="1" x14ac:dyDescent="0.25">
      <c r="A83" s="44"/>
    </row>
    <row r="84" spans="1:1" ht="30" customHeight="1" x14ac:dyDescent="0.25">
      <c r="A84" s="44"/>
    </row>
    <row r="85" spans="1:1" ht="18.75" customHeight="1" x14ac:dyDescent="0.25">
      <c r="A85" s="44"/>
    </row>
    <row r="86" spans="1:1" ht="18" customHeight="1" x14ac:dyDescent="0.25">
      <c r="A86" s="44"/>
    </row>
    <row r="87" spans="1:1" ht="18.75" customHeight="1" x14ac:dyDescent="0.25">
      <c r="A87" s="44"/>
    </row>
    <row r="88" spans="1:1" ht="21" customHeight="1" x14ac:dyDescent="0.25">
      <c r="A88" s="44"/>
    </row>
    <row r="89" spans="1:1" ht="18.75" customHeight="1" x14ac:dyDescent="0.25">
      <c r="A89" s="44"/>
    </row>
    <row r="90" spans="1:1" ht="22.5" customHeight="1" x14ac:dyDescent="0.25">
      <c r="A90" s="44"/>
    </row>
    <row r="91" spans="1:1" ht="19.5" customHeight="1" x14ac:dyDescent="0.25">
      <c r="A91" s="44"/>
    </row>
    <row r="92" spans="1:1" ht="19.5" customHeight="1" x14ac:dyDescent="0.25">
      <c r="A92" s="44"/>
    </row>
    <row r="93" spans="1:1" ht="22.5" customHeight="1" x14ac:dyDescent="0.25">
      <c r="A93" s="44"/>
    </row>
    <row r="94" spans="1:1" ht="18.75" customHeight="1" x14ac:dyDescent="0.25">
      <c r="A94" s="44"/>
    </row>
    <row r="95" spans="1:1" ht="36.75" customHeight="1" x14ac:dyDescent="0.25">
      <c r="A95" s="44"/>
    </row>
    <row r="96" spans="1:1" ht="19.5" customHeight="1" x14ac:dyDescent="0.25">
      <c r="A96" s="44"/>
    </row>
    <row r="97" spans="1:1" ht="25.5" customHeight="1" x14ac:dyDescent="0.25">
      <c r="A97" s="44"/>
    </row>
    <row r="98" spans="1:1" ht="24" customHeight="1" x14ac:dyDescent="0.25">
      <c r="A98" s="44"/>
    </row>
    <row r="99" spans="1:1" ht="22.5" customHeight="1" x14ac:dyDescent="0.25">
      <c r="A99" s="44"/>
    </row>
    <row r="100" spans="1:1" ht="21" customHeight="1" x14ac:dyDescent="0.25">
      <c r="A100" s="44"/>
    </row>
    <row r="101" spans="1:1" ht="19.5" customHeight="1" x14ac:dyDescent="0.25">
      <c r="A101" s="44"/>
    </row>
    <row r="102" spans="1:1" ht="22.5" customHeight="1" x14ac:dyDescent="0.25">
      <c r="A102" s="44"/>
    </row>
    <row r="103" spans="1:1" ht="23.25" customHeight="1" x14ac:dyDescent="0.25">
      <c r="A103" s="44"/>
    </row>
    <row r="104" spans="1:1" ht="30" customHeight="1" x14ac:dyDescent="0.25">
      <c r="A104" s="44"/>
    </row>
    <row r="105" spans="1:1" ht="24.75" customHeight="1" x14ac:dyDescent="0.25">
      <c r="A105" s="44"/>
    </row>
    <row r="106" spans="1:1" ht="19.5" customHeight="1" x14ac:dyDescent="0.25">
      <c r="A106" s="3"/>
    </row>
    <row r="107" spans="1:1" ht="25.5" customHeight="1" x14ac:dyDescent="0.25">
      <c r="A107" s="3"/>
    </row>
    <row r="108" spans="1:1" ht="26.25" customHeight="1" x14ac:dyDescent="0.25">
      <c r="A108" s="3"/>
    </row>
    <row r="109" spans="1:1" ht="26.25" customHeight="1" x14ac:dyDescent="0.25">
      <c r="A109" s="3"/>
    </row>
    <row r="110" spans="1:1" ht="26.25" customHeight="1" x14ac:dyDescent="0.25"/>
    <row r="111" spans="1:1" ht="27" customHeight="1" x14ac:dyDescent="0.25"/>
  </sheetData>
  <mergeCells count="56">
    <mergeCell ref="C57:P57"/>
    <mergeCell ref="C58:P58"/>
    <mergeCell ref="C59:P59"/>
    <mergeCell ref="C60:P60"/>
    <mergeCell ref="B46:B50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10:A14"/>
    <mergeCell ref="B10:B14"/>
    <mergeCell ref="D10:D14"/>
    <mergeCell ref="A15:A19"/>
    <mergeCell ref="B15:B19"/>
    <mergeCell ref="D15:D19"/>
    <mergeCell ref="B51:B55"/>
    <mergeCell ref="D51:D55"/>
    <mergeCell ref="B20:B24"/>
    <mergeCell ref="D20:D24"/>
    <mergeCell ref="B25:B29"/>
    <mergeCell ref="D25:D29"/>
    <mergeCell ref="B30:B34"/>
    <mergeCell ref="D30:D34"/>
    <mergeCell ref="B35:C35"/>
    <mergeCell ref="B36:B40"/>
    <mergeCell ref="D36:D40"/>
    <mergeCell ref="B41:B45"/>
    <mergeCell ref="D41:D4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abSelected="1" topLeftCell="B40" workbookViewId="0">
      <selection activeCell="B36" sqref="B36:B55"/>
    </sheetView>
  </sheetViews>
  <sheetFormatPr defaultRowHeight="15" x14ac:dyDescent="0.25"/>
  <cols>
    <col min="1" max="1" width="6.42578125" hidden="1" customWidth="1"/>
    <col min="2" max="2" width="28.5703125" customWidth="1"/>
    <col min="3" max="3" width="45.5703125" customWidth="1"/>
    <col min="4" max="4" width="7" customWidth="1"/>
    <col min="5" max="5" width="12.42578125" customWidth="1"/>
    <col min="6" max="6" width="9.85546875" customWidth="1"/>
    <col min="7" max="7" width="9.42578125" customWidth="1"/>
  </cols>
  <sheetData>
    <row r="2" spans="1:41" ht="15.75" x14ac:dyDescent="0.25">
      <c r="A2" s="3"/>
      <c r="B2" s="41"/>
      <c r="C2" s="4"/>
      <c r="D2" s="5"/>
      <c r="E2" s="6"/>
      <c r="F2" s="7"/>
      <c r="G2" s="7"/>
      <c r="H2" s="7"/>
      <c r="I2" s="7"/>
      <c r="J2" s="7"/>
      <c r="K2" s="7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36.75" customHeight="1" x14ac:dyDescent="0.25">
      <c r="A3" s="3"/>
      <c r="B3" s="168" t="s">
        <v>573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</row>
    <row r="4" spans="1:41" ht="15.75" x14ac:dyDescent="0.25">
      <c r="A4" s="3"/>
      <c r="B4" s="4"/>
      <c r="C4" s="4"/>
      <c r="D4" s="5"/>
      <c r="E4" s="6"/>
      <c r="F4" s="7"/>
      <c r="G4" s="7"/>
      <c r="H4" s="7"/>
      <c r="I4" s="7"/>
      <c r="J4" s="7"/>
      <c r="K4" s="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43" customFormat="1" ht="20.25" x14ac:dyDescent="0.25">
      <c r="A5" s="170" t="s">
        <v>25</v>
      </c>
      <c r="B5" s="166" t="s">
        <v>122</v>
      </c>
      <c r="C5" s="166"/>
      <c r="D5" s="166" t="s">
        <v>24</v>
      </c>
      <c r="E5" s="173" t="s">
        <v>123</v>
      </c>
      <c r="F5" s="174" t="s">
        <v>538</v>
      </c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</row>
    <row r="6" spans="1:41" s="43" customFormat="1" ht="18.75" x14ac:dyDescent="0.25">
      <c r="A6" s="171"/>
      <c r="B6" s="166"/>
      <c r="C6" s="166"/>
      <c r="D6" s="166"/>
      <c r="E6" s="173"/>
      <c r="F6" s="175" t="s">
        <v>124</v>
      </c>
      <c r="G6" s="175"/>
      <c r="H6" s="175"/>
      <c r="I6" s="175" t="s">
        <v>125</v>
      </c>
      <c r="J6" s="175"/>
      <c r="K6" s="175"/>
      <c r="L6" s="175" t="s">
        <v>126</v>
      </c>
      <c r="M6" s="175"/>
      <c r="N6" s="175"/>
      <c r="O6" s="175" t="s">
        <v>127</v>
      </c>
      <c r="P6" s="175"/>
      <c r="Q6" s="175"/>
      <c r="R6" s="175" t="s">
        <v>128</v>
      </c>
      <c r="S6" s="175"/>
      <c r="T6" s="175"/>
      <c r="U6" s="175" t="s">
        <v>129</v>
      </c>
      <c r="V6" s="175"/>
      <c r="W6" s="175"/>
      <c r="X6" s="175" t="s">
        <v>130</v>
      </c>
      <c r="Y6" s="175"/>
      <c r="Z6" s="175"/>
      <c r="AA6" s="175" t="s">
        <v>131</v>
      </c>
      <c r="AB6" s="175"/>
      <c r="AC6" s="175"/>
      <c r="AD6" s="175" t="s">
        <v>132</v>
      </c>
      <c r="AE6" s="175"/>
      <c r="AF6" s="175"/>
      <c r="AG6" s="175" t="s">
        <v>133</v>
      </c>
      <c r="AH6" s="175"/>
      <c r="AI6" s="175"/>
      <c r="AJ6" s="175" t="s">
        <v>134</v>
      </c>
      <c r="AK6" s="175"/>
      <c r="AL6" s="175"/>
      <c r="AM6" s="175" t="s">
        <v>135</v>
      </c>
      <c r="AN6" s="175"/>
      <c r="AO6" s="175"/>
    </row>
    <row r="7" spans="1:41" s="43" customFormat="1" ht="31.5" x14ac:dyDescent="0.25">
      <c r="A7" s="171"/>
      <c r="B7" s="166"/>
      <c r="C7" s="166"/>
      <c r="D7" s="166"/>
      <c r="E7" s="173"/>
      <c r="F7" s="114" t="s">
        <v>136</v>
      </c>
      <c r="G7" s="114" t="s">
        <v>137</v>
      </c>
      <c r="H7" s="114" t="s">
        <v>138</v>
      </c>
      <c r="I7" s="114" t="s">
        <v>136</v>
      </c>
      <c r="J7" s="114" t="s">
        <v>137</v>
      </c>
      <c r="K7" s="114" t="s">
        <v>138</v>
      </c>
      <c r="L7" s="114" t="s">
        <v>136</v>
      </c>
      <c r="M7" s="114" t="s">
        <v>137</v>
      </c>
      <c r="N7" s="114" t="s">
        <v>138</v>
      </c>
      <c r="O7" s="114" t="s">
        <v>136</v>
      </c>
      <c r="P7" s="114" t="s">
        <v>137</v>
      </c>
      <c r="Q7" s="114" t="s">
        <v>138</v>
      </c>
      <c r="R7" s="114" t="s">
        <v>136</v>
      </c>
      <c r="S7" s="114" t="s">
        <v>137</v>
      </c>
      <c r="T7" s="114" t="s">
        <v>138</v>
      </c>
      <c r="U7" s="114" t="s">
        <v>136</v>
      </c>
      <c r="V7" s="114" t="s">
        <v>137</v>
      </c>
      <c r="W7" s="114" t="s">
        <v>138</v>
      </c>
      <c r="X7" s="114" t="s">
        <v>136</v>
      </c>
      <c r="Y7" s="114" t="s">
        <v>137</v>
      </c>
      <c r="Z7" s="114" t="s">
        <v>138</v>
      </c>
      <c r="AA7" s="114" t="s">
        <v>136</v>
      </c>
      <c r="AB7" s="114" t="s">
        <v>137</v>
      </c>
      <c r="AC7" s="114" t="s">
        <v>138</v>
      </c>
      <c r="AD7" s="114" t="s">
        <v>136</v>
      </c>
      <c r="AE7" s="114" t="s">
        <v>137</v>
      </c>
      <c r="AF7" s="114" t="s">
        <v>138</v>
      </c>
      <c r="AG7" s="114" t="s">
        <v>136</v>
      </c>
      <c r="AH7" s="114" t="s">
        <v>137</v>
      </c>
      <c r="AI7" s="114" t="s">
        <v>138</v>
      </c>
      <c r="AJ7" s="114" t="s">
        <v>136</v>
      </c>
      <c r="AK7" s="114" t="s">
        <v>137</v>
      </c>
      <c r="AL7" s="114" t="s">
        <v>138</v>
      </c>
      <c r="AM7" s="114" t="s">
        <v>136</v>
      </c>
      <c r="AN7" s="114" t="s">
        <v>137</v>
      </c>
      <c r="AO7" s="114" t="s">
        <v>138</v>
      </c>
    </row>
    <row r="8" spans="1:41" s="43" customFormat="1" ht="15.75" x14ac:dyDescent="0.25">
      <c r="A8" s="172"/>
      <c r="B8" s="166">
        <v>1</v>
      </c>
      <c r="C8" s="166"/>
      <c r="D8" s="112">
        <v>2</v>
      </c>
      <c r="E8" s="113">
        <v>3</v>
      </c>
      <c r="F8" s="167">
        <v>4</v>
      </c>
      <c r="G8" s="167"/>
      <c r="H8" s="167"/>
      <c r="I8" s="167">
        <v>5</v>
      </c>
      <c r="J8" s="167"/>
      <c r="K8" s="167"/>
      <c r="L8" s="167">
        <v>6</v>
      </c>
      <c r="M8" s="167"/>
      <c r="N8" s="167"/>
      <c r="O8" s="167">
        <v>7</v>
      </c>
      <c r="P8" s="167"/>
      <c r="Q8" s="167"/>
      <c r="R8" s="167">
        <v>8</v>
      </c>
      <c r="S8" s="167"/>
      <c r="T8" s="167"/>
      <c r="U8" s="167">
        <v>9</v>
      </c>
      <c r="V8" s="167"/>
      <c r="W8" s="167"/>
      <c r="X8" s="167">
        <v>10</v>
      </c>
      <c r="Y8" s="167"/>
      <c r="Z8" s="167"/>
      <c r="AA8" s="167">
        <v>11</v>
      </c>
      <c r="AB8" s="167"/>
      <c r="AC8" s="167"/>
      <c r="AD8" s="167">
        <v>12</v>
      </c>
      <c r="AE8" s="167"/>
      <c r="AF8" s="167"/>
      <c r="AG8" s="167">
        <v>13</v>
      </c>
      <c r="AH8" s="167"/>
      <c r="AI8" s="167"/>
      <c r="AJ8" s="167">
        <v>14</v>
      </c>
      <c r="AK8" s="167"/>
      <c r="AL8" s="167"/>
      <c r="AM8" s="167">
        <v>15</v>
      </c>
      <c r="AN8" s="167"/>
      <c r="AO8" s="167"/>
    </row>
    <row r="9" spans="1:41" ht="16.5" thickBot="1" x14ac:dyDescent="0.3">
      <c r="A9" s="44"/>
      <c r="B9" s="165" t="s">
        <v>139</v>
      </c>
      <c r="C9" s="165"/>
      <c r="D9" s="52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</row>
    <row r="10" spans="1:41" ht="15.75" customHeight="1" x14ac:dyDescent="0.25">
      <c r="A10" s="163">
        <v>1</v>
      </c>
      <c r="B10" s="181" t="s">
        <v>584</v>
      </c>
      <c r="C10" s="45" t="s">
        <v>140</v>
      </c>
      <c r="D10" s="176" t="s">
        <v>17</v>
      </c>
      <c r="E10" s="46">
        <f>SUM(E11:E14)</f>
        <v>0.1</v>
      </c>
      <c r="F10" s="46">
        <f t="shared" ref="F10:AO10" si="0">SUM(F11:F14)</f>
        <v>0</v>
      </c>
      <c r="G10" s="46">
        <f t="shared" si="0"/>
        <v>0</v>
      </c>
      <c r="H10" s="46">
        <f t="shared" si="0"/>
        <v>0</v>
      </c>
      <c r="I10" s="46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  <c r="U10" s="46">
        <f t="shared" si="0"/>
        <v>0</v>
      </c>
      <c r="V10" s="46">
        <f t="shared" si="0"/>
        <v>0</v>
      </c>
      <c r="W10" s="46">
        <f t="shared" si="0"/>
        <v>0</v>
      </c>
      <c r="X10" s="46">
        <f t="shared" si="0"/>
        <v>0.1</v>
      </c>
      <c r="Y10" s="46">
        <f t="shared" si="0"/>
        <v>0.1</v>
      </c>
      <c r="Z10" s="46">
        <f t="shared" si="0"/>
        <v>0.1</v>
      </c>
      <c r="AA10" s="46">
        <f t="shared" si="0"/>
        <v>0.1</v>
      </c>
      <c r="AB10" s="46">
        <f t="shared" si="0"/>
        <v>0.1</v>
      </c>
      <c r="AC10" s="46">
        <f t="shared" si="0"/>
        <v>0.1</v>
      </c>
      <c r="AD10" s="46">
        <f t="shared" si="0"/>
        <v>0.1</v>
      </c>
      <c r="AE10" s="46">
        <f t="shared" si="0"/>
        <v>0.1</v>
      </c>
      <c r="AF10" s="46">
        <f t="shared" si="0"/>
        <v>0.1</v>
      </c>
      <c r="AG10" s="46">
        <f t="shared" si="0"/>
        <v>0.1</v>
      </c>
      <c r="AH10" s="46">
        <f t="shared" si="0"/>
        <v>0.1</v>
      </c>
      <c r="AI10" s="46">
        <f t="shared" si="0"/>
        <v>0.1</v>
      </c>
      <c r="AJ10" s="46">
        <f t="shared" si="0"/>
        <v>0.1</v>
      </c>
      <c r="AK10" s="46">
        <f t="shared" si="0"/>
        <v>0.1</v>
      </c>
      <c r="AL10" s="46">
        <f t="shared" si="0"/>
        <v>0.1</v>
      </c>
      <c r="AM10" s="46">
        <f t="shared" si="0"/>
        <v>0.1</v>
      </c>
      <c r="AN10" s="46">
        <f t="shared" si="0"/>
        <v>0.1</v>
      </c>
      <c r="AO10" s="46">
        <f t="shared" si="0"/>
        <v>0.1</v>
      </c>
    </row>
    <row r="11" spans="1:41" ht="32.25" customHeight="1" x14ac:dyDescent="0.25">
      <c r="A11" s="163"/>
      <c r="B11" s="182"/>
      <c r="C11" s="45" t="s">
        <v>141</v>
      </c>
      <c r="D11" s="17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23.25" customHeight="1" x14ac:dyDescent="0.25">
      <c r="A12" s="163"/>
      <c r="B12" s="182"/>
      <c r="C12" s="45" t="s">
        <v>142</v>
      </c>
      <c r="D12" s="176"/>
      <c r="E12" s="46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</row>
    <row r="13" spans="1:41" ht="19.5" customHeight="1" x14ac:dyDescent="0.25">
      <c r="A13" s="163"/>
      <c r="B13" s="182"/>
      <c r="C13" s="45" t="s">
        <v>143</v>
      </c>
      <c r="D13" s="176"/>
      <c r="E13" s="46">
        <v>0.1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>
        <v>0.1</v>
      </c>
      <c r="Y13" s="47">
        <v>0.1</v>
      </c>
      <c r="Z13" s="47">
        <v>0.1</v>
      </c>
      <c r="AA13" s="47">
        <v>0.1</v>
      </c>
      <c r="AB13" s="47">
        <v>0.1</v>
      </c>
      <c r="AC13" s="47">
        <v>0.1</v>
      </c>
      <c r="AD13" s="47">
        <v>0.1</v>
      </c>
      <c r="AE13" s="47">
        <v>0.1</v>
      </c>
      <c r="AF13" s="47">
        <v>0.1</v>
      </c>
      <c r="AG13" s="47">
        <v>0.1</v>
      </c>
      <c r="AH13" s="47">
        <v>0.1</v>
      </c>
      <c r="AI13" s="47">
        <v>0.1</v>
      </c>
      <c r="AJ13" s="47">
        <v>0.1</v>
      </c>
      <c r="AK13" s="47">
        <v>0.1</v>
      </c>
      <c r="AL13" s="47">
        <v>0.1</v>
      </c>
      <c r="AM13" s="47">
        <v>0.1</v>
      </c>
      <c r="AN13" s="47">
        <v>0.1</v>
      </c>
      <c r="AO13" s="47">
        <v>0.1</v>
      </c>
    </row>
    <row r="14" spans="1:41" ht="18.75" customHeight="1" thickBot="1" x14ac:dyDescent="0.3">
      <c r="A14" s="163"/>
      <c r="B14" s="183"/>
      <c r="C14" s="45" t="s">
        <v>144</v>
      </c>
      <c r="D14" s="176"/>
      <c r="E14" s="4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</row>
    <row r="15" spans="1:41" ht="15.75" customHeight="1" x14ac:dyDescent="0.25">
      <c r="A15" s="163">
        <v>2</v>
      </c>
      <c r="B15" s="181" t="s">
        <v>585</v>
      </c>
      <c r="C15" s="45" t="s">
        <v>140</v>
      </c>
      <c r="D15" s="176" t="s">
        <v>17</v>
      </c>
      <c r="E15" s="55">
        <f>E16+E18</f>
        <v>7.4</v>
      </c>
      <c r="F15" s="55">
        <f t="shared" ref="F15:AO15" si="1">F16+F18</f>
        <v>0</v>
      </c>
      <c r="G15" s="55">
        <f t="shared" si="1"/>
        <v>0</v>
      </c>
      <c r="H15" s="55">
        <f t="shared" si="1"/>
        <v>0</v>
      </c>
      <c r="I15" s="55">
        <f t="shared" si="1"/>
        <v>0</v>
      </c>
      <c r="J15" s="55">
        <f t="shared" si="1"/>
        <v>0</v>
      </c>
      <c r="K15" s="55">
        <f t="shared" si="1"/>
        <v>0</v>
      </c>
      <c r="L15" s="55">
        <f t="shared" si="1"/>
        <v>0</v>
      </c>
      <c r="M15" s="55">
        <f t="shared" si="1"/>
        <v>0</v>
      </c>
      <c r="N15" s="55">
        <f t="shared" si="1"/>
        <v>0</v>
      </c>
      <c r="O15" s="55">
        <f t="shared" si="1"/>
        <v>0</v>
      </c>
      <c r="P15" s="55">
        <f t="shared" si="1"/>
        <v>0</v>
      </c>
      <c r="Q15" s="55">
        <f t="shared" si="1"/>
        <v>0</v>
      </c>
      <c r="R15" s="55">
        <f t="shared" si="1"/>
        <v>0</v>
      </c>
      <c r="S15" s="55">
        <f t="shared" si="1"/>
        <v>0</v>
      </c>
      <c r="T15" s="55">
        <f t="shared" si="1"/>
        <v>0</v>
      </c>
      <c r="U15" s="55">
        <f t="shared" si="1"/>
        <v>0</v>
      </c>
      <c r="V15" s="55">
        <f t="shared" si="1"/>
        <v>0</v>
      </c>
      <c r="W15" s="55">
        <f t="shared" si="1"/>
        <v>0</v>
      </c>
      <c r="X15" s="55">
        <f t="shared" si="1"/>
        <v>0</v>
      </c>
      <c r="Y15" s="55">
        <f t="shared" si="1"/>
        <v>7.4</v>
      </c>
      <c r="Z15" s="55">
        <f t="shared" si="1"/>
        <v>7.4</v>
      </c>
      <c r="AA15" s="55">
        <f t="shared" si="1"/>
        <v>7.4</v>
      </c>
      <c r="AB15" s="55">
        <f t="shared" si="1"/>
        <v>7.4</v>
      </c>
      <c r="AC15" s="55">
        <f t="shared" si="1"/>
        <v>7.4</v>
      </c>
      <c r="AD15" s="55">
        <f t="shared" si="1"/>
        <v>7.4</v>
      </c>
      <c r="AE15" s="55">
        <f t="shared" si="1"/>
        <v>7.4</v>
      </c>
      <c r="AF15" s="55">
        <f t="shared" si="1"/>
        <v>7.4</v>
      </c>
      <c r="AG15" s="55">
        <f t="shared" si="1"/>
        <v>7.4</v>
      </c>
      <c r="AH15" s="55">
        <f t="shared" si="1"/>
        <v>7.4</v>
      </c>
      <c r="AI15" s="55">
        <f t="shared" si="1"/>
        <v>7.4</v>
      </c>
      <c r="AJ15" s="55">
        <f t="shared" si="1"/>
        <v>7.4</v>
      </c>
      <c r="AK15" s="55">
        <f t="shared" si="1"/>
        <v>7.4</v>
      </c>
      <c r="AL15" s="55">
        <f t="shared" si="1"/>
        <v>7.4</v>
      </c>
      <c r="AM15" s="55">
        <f t="shared" si="1"/>
        <v>7.4</v>
      </c>
      <c r="AN15" s="55">
        <f t="shared" si="1"/>
        <v>7.4</v>
      </c>
      <c r="AO15" s="55">
        <f t="shared" si="1"/>
        <v>7.4</v>
      </c>
    </row>
    <row r="16" spans="1:41" ht="28.5" customHeight="1" x14ac:dyDescent="0.25">
      <c r="A16" s="163"/>
      <c r="B16" s="182"/>
      <c r="C16" s="45" t="s">
        <v>141</v>
      </c>
      <c r="D16" s="176"/>
      <c r="E16" s="46">
        <v>0.5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>
        <v>0.5</v>
      </c>
      <c r="Z16" s="47">
        <v>0.5</v>
      </c>
      <c r="AA16" s="47">
        <v>0.5</v>
      </c>
      <c r="AB16" s="47">
        <v>0.5</v>
      </c>
      <c r="AC16" s="47">
        <v>0.5</v>
      </c>
      <c r="AD16" s="47">
        <v>0.5</v>
      </c>
      <c r="AE16" s="47">
        <v>0.5</v>
      </c>
      <c r="AF16" s="47">
        <v>0.5</v>
      </c>
      <c r="AG16" s="47">
        <v>0.5</v>
      </c>
      <c r="AH16" s="47">
        <v>0.5</v>
      </c>
      <c r="AI16" s="47">
        <v>0.5</v>
      </c>
      <c r="AJ16" s="47">
        <v>0.5</v>
      </c>
      <c r="AK16" s="47">
        <v>0.5</v>
      </c>
      <c r="AL16" s="47">
        <v>0.5</v>
      </c>
      <c r="AM16" s="47">
        <v>0.5</v>
      </c>
      <c r="AN16" s="47">
        <v>0.5</v>
      </c>
      <c r="AO16" s="47">
        <v>0.5</v>
      </c>
    </row>
    <row r="17" spans="1:41" ht="24" customHeight="1" x14ac:dyDescent="0.25">
      <c r="A17" s="163"/>
      <c r="B17" s="182"/>
      <c r="C17" s="45" t="s">
        <v>142</v>
      </c>
      <c r="D17" s="176"/>
      <c r="E17" s="46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1:41" ht="23.25" customHeight="1" x14ac:dyDescent="0.25">
      <c r="A18" s="163"/>
      <c r="B18" s="182"/>
      <c r="C18" s="45" t="s">
        <v>143</v>
      </c>
      <c r="D18" s="176"/>
      <c r="E18" s="46">
        <v>6.9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>
        <v>6.9</v>
      </c>
      <c r="Z18" s="47">
        <v>6.9</v>
      </c>
      <c r="AA18" s="47">
        <v>6.9</v>
      </c>
      <c r="AB18" s="47">
        <v>6.9</v>
      </c>
      <c r="AC18" s="47">
        <v>6.9</v>
      </c>
      <c r="AD18" s="47">
        <v>6.9</v>
      </c>
      <c r="AE18" s="47">
        <v>6.9</v>
      </c>
      <c r="AF18" s="47">
        <v>6.9</v>
      </c>
      <c r="AG18" s="47">
        <v>6.9</v>
      </c>
      <c r="AH18" s="47">
        <v>6.9</v>
      </c>
      <c r="AI18" s="47">
        <v>6.9</v>
      </c>
      <c r="AJ18" s="47">
        <v>6.9</v>
      </c>
      <c r="AK18" s="47">
        <v>6.9</v>
      </c>
      <c r="AL18" s="47">
        <v>6.9</v>
      </c>
      <c r="AM18" s="47">
        <v>6.9</v>
      </c>
      <c r="AN18" s="47">
        <v>6.9</v>
      </c>
      <c r="AO18" s="47">
        <v>6.9</v>
      </c>
    </row>
    <row r="19" spans="1:41" ht="25.5" customHeight="1" thickBot="1" x14ac:dyDescent="0.3">
      <c r="A19" s="163"/>
      <c r="B19" s="183"/>
      <c r="C19" s="45" t="s">
        <v>144</v>
      </c>
      <c r="D19" s="176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</row>
    <row r="20" spans="1:41" ht="15.75" customHeight="1" x14ac:dyDescent="0.25">
      <c r="A20" s="44"/>
      <c r="B20" s="184" t="s">
        <v>145</v>
      </c>
      <c r="C20" s="45" t="s">
        <v>140</v>
      </c>
      <c r="D20" s="177" t="s">
        <v>17</v>
      </c>
      <c r="E20" s="55">
        <f>E21+E23</f>
        <v>18.2</v>
      </c>
      <c r="F20" s="55">
        <f t="shared" ref="F20:AO20" si="2">F21+F23</f>
        <v>0</v>
      </c>
      <c r="G20" s="55">
        <f t="shared" si="2"/>
        <v>0</v>
      </c>
      <c r="H20" s="55">
        <f t="shared" si="2"/>
        <v>0</v>
      </c>
      <c r="I20" s="55">
        <f t="shared" si="2"/>
        <v>0</v>
      </c>
      <c r="J20" s="55">
        <f t="shared" si="2"/>
        <v>0</v>
      </c>
      <c r="K20" s="55">
        <f t="shared" si="2"/>
        <v>0</v>
      </c>
      <c r="L20" s="55">
        <f t="shared" si="2"/>
        <v>0</v>
      </c>
      <c r="M20" s="55">
        <f t="shared" si="2"/>
        <v>0</v>
      </c>
      <c r="N20" s="55">
        <f t="shared" si="2"/>
        <v>0</v>
      </c>
      <c r="O20" s="55">
        <f t="shared" si="2"/>
        <v>0</v>
      </c>
      <c r="P20" s="55">
        <f t="shared" si="2"/>
        <v>0</v>
      </c>
      <c r="Q20" s="55">
        <f t="shared" si="2"/>
        <v>0</v>
      </c>
      <c r="R20" s="55">
        <f t="shared" si="2"/>
        <v>0</v>
      </c>
      <c r="S20" s="55">
        <f t="shared" si="2"/>
        <v>18.2</v>
      </c>
      <c r="T20" s="55">
        <f t="shared" si="2"/>
        <v>18.2</v>
      </c>
      <c r="U20" s="55">
        <f t="shared" si="2"/>
        <v>18.2</v>
      </c>
      <c r="V20" s="55">
        <f t="shared" si="2"/>
        <v>18.2</v>
      </c>
      <c r="W20" s="55">
        <f t="shared" si="2"/>
        <v>18.2</v>
      </c>
      <c r="X20" s="55">
        <f t="shared" si="2"/>
        <v>18.2</v>
      </c>
      <c r="Y20" s="55">
        <f t="shared" si="2"/>
        <v>18.2</v>
      </c>
      <c r="Z20" s="55">
        <f t="shared" si="2"/>
        <v>18.2</v>
      </c>
      <c r="AA20" s="55">
        <f t="shared" si="2"/>
        <v>18.2</v>
      </c>
      <c r="AB20" s="55">
        <f t="shared" si="2"/>
        <v>18.2</v>
      </c>
      <c r="AC20" s="55">
        <f t="shared" si="2"/>
        <v>18.2</v>
      </c>
      <c r="AD20" s="55">
        <f t="shared" si="2"/>
        <v>18.2</v>
      </c>
      <c r="AE20" s="55">
        <f t="shared" si="2"/>
        <v>18.2</v>
      </c>
      <c r="AF20" s="55">
        <f t="shared" si="2"/>
        <v>18.2</v>
      </c>
      <c r="AG20" s="55">
        <f t="shared" si="2"/>
        <v>18.2</v>
      </c>
      <c r="AH20" s="55">
        <f t="shared" si="2"/>
        <v>18.2</v>
      </c>
      <c r="AI20" s="55">
        <f t="shared" si="2"/>
        <v>18.2</v>
      </c>
      <c r="AJ20" s="55">
        <f t="shared" si="2"/>
        <v>18.2</v>
      </c>
      <c r="AK20" s="55">
        <f t="shared" si="2"/>
        <v>18.2</v>
      </c>
      <c r="AL20" s="55">
        <f t="shared" si="2"/>
        <v>18.2</v>
      </c>
      <c r="AM20" s="55">
        <f t="shared" si="2"/>
        <v>18.2</v>
      </c>
      <c r="AN20" s="55">
        <f t="shared" si="2"/>
        <v>18.2</v>
      </c>
      <c r="AO20" s="55">
        <f t="shared" si="2"/>
        <v>18.2</v>
      </c>
    </row>
    <row r="21" spans="1:41" ht="26.25" customHeight="1" x14ac:dyDescent="0.25">
      <c r="A21" s="44"/>
      <c r="B21" s="164"/>
      <c r="C21" s="45" t="s">
        <v>141</v>
      </c>
      <c r="D21" s="177"/>
      <c r="E21" s="46">
        <v>3.8</v>
      </c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>
        <v>3.8</v>
      </c>
      <c r="T21" s="47">
        <v>3.8</v>
      </c>
      <c r="U21" s="47">
        <v>3.8</v>
      </c>
      <c r="V21" s="47">
        <v>3.8</v>
      </c>
      <c r="W21" s="47">
        <v>3.8</v>
      </c>
      <c r="X21" s="47">
        <v>3.8</v>
      </c>
      <c r="Y21" s="47">
        <v>3.8</v>
      </c>
      <c r="Z21" s="47">
        <v>3.8</v>
      </c>
      <c r="AA21" s="47">
        <v>3.8</v>
      </c>
      <c r="AB21" s="47">
        <v>3.8</v>
      </c>
      <c r="AC21" s="47">
        <v>3.8</v>
      </c>
      <c r="AD21" s="47">
        <v>3.8</v>
      </c>
      <c r="AE21" s="47">
        <v>3.8</v>
      </c>
      <c r="AF21" s="47">
        <v>3.8</v>
      </c>
      <c r="AG21" s="47">
        <v>3.8</v>
      </c>
      <c r="AH21" s="47">
        <v>3.8</v>
      </c>
      <c r="AI21" s="47">
        <v>3.8</v>
      </c>
      <c r="AJ21" s="47">
        <v>3.8</v>
      </c>
      <c r="AK21" s="47">
        <v>3.8</v>
      </c>
      <c r="AL21" s="47">
        <v>3.8</v>
      </c>
      <c r="AM21" s="47">
        <v>3.8</v>
      </c>
      <c r="AN21" s="47">
        <v>3.8</v>
      </c>
      <c r="AO21" s="47">
        <v>3.8</v>
      </c>
    </row>
    <row r="22" spans="1:41" ht="24.75" customHeight="1" x14ac:dyDescent="0.25">
      <c r="A22" s="44"/>
      <c r="B22" s="164"/>
      <c r="C22" s="45" t="s">
        <v>142</v>
      </c>
      <c r="D22" s="177"/>
      <c r="E22" s="46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</row>
    <row r="23" spans="1:41" ht="21.75" customHeight="1" x14ac:dyDescent="0.25">
      <c r="A23" s="44"/>
      <c r="B23" s="164"/>
      <c r="C23" s="45" t="s">
        <v>143</v>
      </c>
      <c r="D23" s="177"/>
      <c r="E23" s="46">
        <v>14.4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>
        <v>14.4</v>
      </c>
      <c r="T23" s="47">
        <v>14.4</v>
      </c>
      <c r="U23" s="47">
        <v>14.4</v>
      </c>
      <c r="V23" s="47">
        <v>14.4</v>
      </c>
      <c r="W23" s="47">
        <v>14.4</v>
      </c>
      <c r="X23" s="47">
        <v>14.4</v>
      </c>
      <c r="Y23" s="47">
        <v>14.4</v>
      </c>
      <c r="Z23" s="47">
        <v>14.4</v>
      </c>
      <c r="AA23" s="47">
        <v>14.4</v>
      </c>
      <c r="AB23" s="47">
        <v>14.4</v>
      </c>
      <c r="AC23" s="47">
        <v>14.4</v>
      </c>
      <c r="AD23" s="47">
        <v>14.4</v>
      </c>
      <c r="AE23" s="47">
        <v>14.4</v>
      </c>
      <c r="AF23" s="47">
        <v>14.4</v>
      </c>
      <c r="AG23" s="47">
        <v>14.4</v>
      </c>
      <c r="AH23" s="47">
        <v>14.4</v>
      </c>
      <c r="AI23" s="47">
        <v>14.4</v>
      </c>
      <c r="AJ23" s="47">
        <v>14.4</v>
      </c>
      <c r="AK23" s="47">
        <v>14.4</v>
      </c>
      <c r="AL23" s="47">
        <v>14.4</v>
      </c>
      <c r="AM23" s="47">
        <v>14.4</v>
      </c>
      <c r="AN23" s="47">
        <v>14.4</v>
      </c>
      <c r="AO23" s="47">
        <v>14.4</v>
      </c>
    </row>
    <row r="24" spans="1:41" ht="21" customHeight="1" thickBot="1" x14ac:dyDescent="0.3">
      <c r="A24" s="44"/>
      <c r="B24" s="185"/>
      <c r="C24" s="45" t="s">
        <v>144</v>
      </c>
      <c r="D24" s="177"/>
      <c r="E24" s="46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</row>
    <row r="25" spans="1:41" ht="15.75" customHeight="1" x14ac:dyDescent="0.25">
      <c r="A25" s="44"/>
      <c r="B25" s="186" t="s">
        <v>146</v>
      </c>
      <c r="C25" s="45" t="s">
        <v>140</v>
      </c>
      <c r="D25" s="177" t="s">
        <v>17</v>
      </c>
      <c r="E25" s="55">
        <f>E26+E28</f>
        <v>36.4</v>
      </c>
      <c r="F25" s="55">
        <f t="shared" ref="F25:AO25" si="3">F26+F28</f>
        <v>0</v>
      </c>
      <c r="G25" s="55">
        <f t="shared" si="3"/>
        <v>0</v>
      </c>
      <c r="H25" s="55">
        <f t="shared" si="3"/>
        <v>0</v>
      </c>
      <c r="I25" s="55">
        <f t="shared" si="3"/>
        <v>0</v>
      </c>
      <c r="J25" s="55">
        <f t="shared" si="3"/>
        <v>0</v>
      </c>
      <c r="K25" s="55">
        <f t="shared" si="3"/>
        <v>0</v>
      </c>
      <c r="L25" s="55">
        <f t="shared" si="3"/>
        <v>0</v>
      </c>
      <c r="M25" s="55">
        <f t="shared" si="3"/>
        <v>0</v>
      </c>
      <c r="N25" s="55">
        <f t="shared" si="3"/>
        <v>0</v>
      </c>
      <c r="O25" s="55">
        <f t="shared" si="3"/>
        <v>0</v>
      </c>
      <c r="P25" s="55">
        <f t="shared" si="3"/>
        <v>0</v>
      </c>
      <c r="Q25" s="55">
        <f t="shared" si="3"/>
        <v>0</v>
      </c>
      <c r="R25" s="55">
        <f t="shared" si="3"/>
        <v>0</v>
      </c>
      <c r="S25" s="55">
        <f t="shared" si="3"/>
        <v>36.4</v>
      </c>
      <c r="T25" s="55">
        <f t="shared" si="3"/>
        <v>36.4</v>
      </c>
      <c r="U25" s="55">
        <f t="shared" si="3"/>
        <v>36.4</v>
      </c>
      <c r="V25" s="55">
        <f t="shared" si="3"/>
        <v>36.4</v>
      </c>
      <c r="W25" s="55">
        <f t="shared" si="3"/>
        <v>36.4</v>
      </c>
      <c r="X25" s="55">
        <f t="shared" si="3"/>
        <v>36.4</v>
      </c>
      <c r="Y25" s="55">
        <f t="shared" si="3"/>
        <v>36.4</v>
      </c>
      <c r="Z25" s="55">
        <f t="shared" si="3"/>
        <v>36.4</v>
      </c>
      <c r="AA25" s="55">
        <f t="shared" si="3"/>
        <v>36.4</v>
      </c>
      <c r="AB25" s="55">
        <f t="shared" si="3"/>
        <v>36.4</v>
      </c>
      <c r="AC25" s="55">
        <f t="shared" si="3"/>
        <v>36.4</v>
      </c>
      <c r="AD25" s="55">
        <f t="shared" si="3"/>
        <v>36.4</v>
      </c>
      <c r="AE25" s="55">
        <f t="shared" si="3"/>
        <v>36.4</v>
      </c>
      <c r="AF25" s="55">
        <f t="shared" si="3"/>
        <v>36.4</v>
      </c>
      <c r="AG25" s="55">
        <f t="shared" si="3"/>
        <v>36.4</v>
      </c>
      <c r="AH25" s="55">
        <f t="shared" si="3"/>
        <v>36.4</v>
      </c>
      <c r="AI25" s="55">
        <f t="shared" si="3"/>
        <v>36.4</v>
      </c>
      <c r="AJ25" s="55">
        <f t="shared" si="3"/>
        <v>36.4</v>
      </c>
      <c r="AK25" s="55">
        <f t="shared" si="3"/>
        <v>36.4</v>
      </c>
      <c r="AL25" s="55">
        <f t="shared" si="3"/>
        <v>36.4</v>
      </c>
      <c r="AM25" s="55">
        <f t="shared" si="3"/>
        <v>36.4</v>
      </c>
      <c r="AN25" s="55">
        <f t="shared" si="3"/>
        <v>36.4</v>
      </c>
      <c r="AO25" s="55">
        <f t="shared" si="3"/>
        <v>36.4</v>
      </c>
    </row>
    <row r="26" spans="1:41" ht="26.25" customHeight="1" x14ac:dyDescent="0.25">
      <c r="A26" s="44"/>
      <c r="B26" s="187"/>
      <c r="C26" s="45" t="s">
        <v>141</v>
      </c>
      <c r="D26" s="177"/>
      <c r="E26" s="46">
        <v>7.6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>
        <v>7.6</v>
      </c>
      <c r="T26" s="47">
        <v>7.6</v>
      </c>
      <c r="U26" s="47">
        <v>7.6</v>
      </c>
      <c r="V26" s="47">
        <v>7.6</v>
      </c>
      <c r="W26" s="47">
        <v>7.6</v>
      </c>
      <c r="X26" s="47">
        <v>7.6</v>
      </c>
      <c r="Y26" s="47">
        <v>7.6</v>
      </c>
      <c r="Z26" s="47">
        <v>7.6</v>
      </c>
      <c r="AA26" s="47">
        <v>7.6</v>
      </c>
      <c r="AB26" s="47">
        <v>7.6</v>
      </c>
      <c r="AC26" s="47">
        <v>7.6</v>
      </c>
      <c r="AD26" s="47">
        <v>7.6</v>
      </c>
      <c r="AE26" s="47">
        <v>7.6</v>
      </c>
      <c r="AF26" s="47">
        <v>7.6</v>
      </c>
      <c r="AG26" s="47">
        <v>7.6</v>
      </c>
      <c r="AH26" s="47">
        <v>7.6</v>
      </c>
      <c r="AI26" s="47">
        <v>7.6</v>
      </c>
      <c r="AJ26" s="47">
        <v>7.6</v>
      </c>
      <c r="AK26" s="47">
        <v>7.6</v>
      </c>
      <c r="AL26" s="47">
        <v>7.6</v>
      </c>
      <c r="AM26" s="47">
        <v>7.6</v>
      </c>
      <c r="AN26" s="47">
        <v>7.6</v>
      </c>
      <c r="AO26" s="47">
        <v>7.6</v>
      </c>
    </row>
    <row r="27" spans="1:41" ht="24.75" customHeight="1" x14ac:dyDescent="0.25">
      <c r="A27" s="44"/>
      <c r="B27" s="187"/>
      <c r="C27" s="45" t="s">
        <v>142</v>
      </c>
      <c r="D27" s="177"/>
      <c r="E27" s="46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</row>
    <row r="28" spans="1:41" ht="19.5" customHeight="1" x14ac:dyDescent="0.25">
      <c r="A28" s="44"/>
      <c r="B28" s="187"/>
      <c r="C28" s="45" t="s">
        <v>143</v>
      </c>
      <c r="D28" s="177"/>
      <c r="E28" s="46">
        <v>28.8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>
        <v>28.8</v>
      </c>
      <c r="T28" s="47">
        <v>28.8</v>
      </c>
      <c r="U28" s="47">
        <v>28.8</v>
      </c>
      <c r="V28" s="47">
        <v>28.8</v>
      </c>
      <c r="W28" s="47">
        <v>28.8</v>
      </c>
      <c r="X28" s="47">
        <v>28.8</v>
      </c>
      <c r="Y28" s="47">
        <v>28.8</v>
      </c>
      <c r="Z28" s="47">
        <v>28.8</v>
      </c>
      <c r="AA28" s="47">
        <v>28.8</v>
      </c>
      <c r="AB28" s="47">
        <v>28.8</v>
      </c>
      <c r="AC28" s="47">
        <v>28.8</v>
      </c>
      <c r="AD28" s="47">
        <v>28.8</v>
      </c>
      <c r="AE28" s="47">
        <v>28.8</v>
      </c>
      <c r="AF28" s="47">
        <v>28.8</v>
      </c>
      <c r="AG28" s="47">
        <v>28.8</v>
      </c>
      <c r="AH28" s="47">
        <v>28.8</v>
      </c>
      <c r="AI28" s="47">
        <v>28.8</v>
      </c>
      <c r="AJ28" s="47">
        <v>28.8</v>
      </c>
      <c r="AK28" s="47">
        <v>28.8</v>
      </c>
      <c r="AL28" s="47">
        <v>28.8</v>
      </c>
      <c r="AM28" s="47">
        <v>28.8</v>
      </c>
      <c r="AN28" s="47">
        <v>28.8</v>
      </c>
      <c r="AO28" s="47">
        <v>28.8</v>
      </c>
    </row>
    <row r="29" spans="1:41" ht="24" customHeight="1" thickBot="1" x14ac:dyDescent="0.3">
      <c r="A29" s="44"/>
      <c r="B29" s="188"/>
      <c r="C29" s="45" t="s">
        <v>144</v>
      </c>
      <c r="D29" s="177"/>
      <c r="E29" s="46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</row>
    <row r="30" spans="1:41" ht="18" customHeight="1" x14ac:dyDescent="0.25">
      <c r="A30" s="44"/>
      <c r="B30" s="189" t="s">
        <v>562</v>
      </c>
      <c r="C30" s="45" t="s">
        <v>140</v>
      </c>
      <c r="D30" s="176" t="s">
        <v>21</v>
      </c>
      <c r="E30" s="55">
        <v>4.3</v>
      </c>
      <c r="F30" s="55"/>
      <c r="G30" s="55"/>
      <c r="H30" s="55"/>
      <c r="I30" s="55"/>
      <c r="J30" s="55"/>
      <c r="K30" s="55"/>
      <c r="L30" s="55"/>
      <c r="M30" s="55"/>
      <c r="N30" s="55"/>
      <c r="O30" s="55">
        <v>4.3</v>
      </c>
      <c r="P30" s="55">
        <v>4.3</v>
      </c>
      <c r="Q30" s="55">
        <v>4.3</v>
      </c>
      <c r="R30" s="55">
        <v>4.3</v>
      </c>
      <c r="S30" s="55">
        <v>4.3</v>
      </c>
      <c r="T30" s="55">
        <v>4.3</v>
      </c>
      <c r="U30" s="55">
        <v>4.3</v>
      </c>
      <c r="V30" s="55">
        <v>4.3</v>
      </c>
      <c r="W30" s="55">
        <v>4.3</v>
      </c>
      <c r="X30" s="55">
        <v>4.3</v>
      </c>
      <c r="Y30" s="55">
        <v>4.3</v>
      </c>
      <c r="Z30" s="55">
        <v>4.3</v>
      </c>
      <c r="AA30" s="55">
        <v>4.3</v>
      </c>
      <c r="AB30" s="55">
        <v>4.3</v>
      </c>
      <c r="AC30" s="55">
        <v>4.3</v>
      </c>
      <c r="AD30" s="55">
        <v>4.3</v>
      </c>
      <c r="AE30" s="55">
        <v>4.3</v>
      </c>
      <c r="AF30" s="55">
        <v>4.3</v>
      </c>
      <c r="AG30" s="55">
        <v>4.3</v>
      </c>
      <c r="AH30" s="55">
        <v>4.3</v>
      </c>
      <c r="AI30" s="55">
        <v>4.3</v>
      </c>
      <c r="AJ30" s="55">
        <v>4.3</v>
      </c>
      <c r="AK30" s="55">
        <v>4.3</v>
      </c>
      <c r="AL30" s="55">
        <v>4.3</v>
      </c>
      <c r="AM30" s="55">
        <v>4.3</v>
      </c>
      <c r="AN30" s="55">
        <v>4.3</v>
      </c>
      <c r="AO30" s="55">
        <v>4.3</v>
      </c>
    </row>
    <row r="31" spans="1:41" ht="23.25" customHeight="1" x14ac:dyDescent="0.25">
      <c r="A31" s="44"/>
      <c r="B31" s="189"/>
      <c r="C31" s="45" t="s">
        <v>141</v>
      </c>
      <c r="D31" s="176"/>
      <c r="E31" s="46">
        <v>4.3</v>
      </c>
      <c r="F31" s="47"/>
      <c r="G31" s="47"/>
      <c r="H31" s="47"/>
      <c r="I31" s="47"/>
      <c r="J31" s="47"/>
      <c r="K31" s="47"/>
      <c r="L31" s="47"/>
      <c r="M31" s="47"/>
      <c r="N31" s="47"/>
      <c r="O31" s="47">
        <v>4.3</v>
      </c>
      <c r="P31" s="47">
        <v>4.3</v>
      </c>
      <c r="Q31" s="47">
        <v>4.3</v>
      </c>
      <c r="R31" s="47">
        <v>4.3</v>
      </c>
      <c r="S31" s="47">
        <v>4.3</v>
      </c>
      <c r="T31" s="47">
        <v>4.3</v>
      </c>
      <c r="U31" s="47">
        <v>4.3</v>
      </c>
      <c r="V31" s="47">
        <v>4.3</v>
      </c>
      <c r="W31" s="47">
        <v>4.3</v>
      </c>
      <c r="X31" s="47">
        <v>4.3</v>
      </c>
      <c r="Y31" s="47">
        <v>4.3</v>
      </c>
      <c r="Z31" s="47">
        <v>4.3</v>
      </c>
      <c r="AA31" s="47">
        <v>4.3</v>
      </c>
      <c r="AB31" s="47">
        <v>4.3</v>
      </c>
      <c r="AC31" s="47">
        <v>4.3</v>
      </c>
      <c r="AD31" s="47">
        <v>4.3</v>
      </c>
      <c r="AE31" s="47">
        <v>4.3</v>
      </c>
      <c r="AF31" s="47">
        <v>4.3</v>
      </c>
      <c r="AG31" s="47">
        <v>4.3</v>
      </c>
      <c r="AH31" s="47">
        <v>4.3</v>
      </c>
      <c r="AI31" s="47">
        <v>4.3</v>
      </c>
      <c r="AJ31" s="47">
        <v>4.3</v>
      </c>
      <c r="AK31" s="47">
        <v>4.3</v>
      </c>
      <c r="AL31" s="47">
        <v>4.3</v>
      </c>
      <c r="AM31" s="47">
        <v>4.3</v>
      </c>
      <c r="AN31" s="47">
        <v>4.3</v>
      </c>
      <c r="AO31" s="47">
        <v>4.3</v>
      </c>
    </row>
    <row r="32" spans="1:41" ht="25.5" customHeight="1" x14ac:dyDescent="0.25">
      <c r="A32" s="44"/>
      <c r="B32" s="189"/>
      <c r="C32" s="45" t="s">
        <v>142</v>
      </c>
      <c r="D32" s="176"/>
      <c r="E32" s="46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</row>
    <row r="33" spans="1:41" ht="20.25" customHeight="1" x14ac:dyDescent="0.25">
      <c r="A33" s="44"/>
      <c r="B33" s="189"/>
      <c r="C33" s="45" t="s">
        <v>143</v>
      </c>
      <c r="D33" s="176"/>
      <c r="E33" s="46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</row>
    <row r="34" spans="1:41" ht="23.25" customHeight="1" x14ac:dyDescent="0.25">
      <c r="A34" s="44"/>
      <c r="B34" s="190"/>
      <c r="C34" s="45" t="s">
        <v>144</v>
      </c>
      <c r="D34" s="176"/>
      <c r="E34" s="46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</row>
    <row r="35" spans="1:41" ht="18" customHeight="1" thickBot="1" x14ac:dyDescent="0.3">
      <c r="A35" s="44"/>
      <c r="B35" s="162" t="s">
        <v>147</v>
      </c>
      <c r="C35" s="162"/>
      <c r="D35" s="52"/>
      <c r="E35" s="4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</row>
    <row r="36" spans="1:41" ht="22.5" customHeight="1" x14ac:dyDescent="0.25">
      <c r="A36" s="44"/>
      <c r="B36" s="191" t="s">
        <v>565</v>
      </c>
      <c r="C36" s="45" t="s">
        <v>140</v>
      </c>
      <c r="D36" s="176" t="s">
        <v>20</v>
      </c>
      <c r="E36" s="101">
        <f>E37+E39</f>
        <v>38</v>
      </c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>
        <f t="shared" ref="V36:AO36" si="4">V37+V39</f>
        <v>16</v>
      </c>
      <c r="W36" s="101">
        <f t="shared" si="4"/>
        <v>16</v>
      </c>
      <c r="X36" s="101">
        <f t="shared" si="4"/>
        <v>20</v>
      </c>
      <c r="Y36" s="101">
        <f t="shared" si="4"/>
        <v>38</v>
      </c>
      <c r="Z36" s="101">
        <f t="shared" si="4"/>
        <v>38</v>
      </c>
      <c r="AA36" s="101">
        <f t="shared" si="4"/>
        <v>38</v>
      </c>
      <c r="AB36" s="101">
        <f t="shared" si="4"/>
        <v>38</v>
      </c>
      <c r="AC36" s="101">
        <f t="shared" si="4"/>
        <v>38</v>
      </c>
      <c r="AD36" s="101">
        <f t="shared" si="4"/>
        <v>38</v>
      </c>
      <c r="AE36" s="101">
        <f t="shared" si="4"/>
        <v>38</v>
      </c>
      <c r="AF36" s="101">
        <f t="shared" si="4"/>
        <v>38</v>
      </c>
      <c r="AG36" s="101">
        <f t="shared" si="4"/>
        <v>38</v>
      </c>
      <c r="AH36" s="101">
        <f t="shared" si="4"/>
        <v>38</v>
      </c>
      <c r="AI36" s="101">
        <f t="shared" si="4"/>
        <v>38</v>
      </c>
      <c r="AJ36" s="101">
        <f t="shared" si="4"/>
        <v>38</v>
      </c>
      <c r="AK36" s="101">
        <f t="shared" si="4"/>
        <v>38</v>
      </c>
      <c r="AL36" s="101">
        <f t="shared" si="4"/>
        <v>38</v>
      </c>
      <c r="AM36" s="101">
        <f t="shared" si="4"/>
        <v>38</v>
      </c>
      <c r="AN36" s="101">
        <f t="shared" si="4"/>
        <v>38</v>
      </c>
      <c r="AO36" s="101">
        <f t="shared" si="4"/>
        <v>38</v>
      </c>
    </row>
    <row r="37" spans="1:41" ht="26.25" customHeight="1" x14ac:dyDescent="0.25">
      <c r="A37" s="44"/>
      <c r="B37" s="186"/>
      <c r="C37" s="45" t="s">
        <v>141</v>
      </c>
      <c r="D37" s="176"/>
      <c r="E37" s="48">
        <v>3</v>
      </c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9">
        <v>3</v>
      </c>
      <c r="W37" s="49">
        <v>3</v>
      </c>
      <c r="X37" s="49">
        <v>3</v>
      </c>
      <c r="Y37" s="49">
        <v>3</v>
      </c>
      <c r="Z37" s="49">
        <v>3</v>
      </c>
      <c r="AA37" s="49">
        <v>3</v>
      </c>
      <c r="AB37" s="49">
        <v>3</v>
      </c>
      <c r="AC37" s="49">
        <v>3</v>
      </c>
      <c r="AD37" s="49">
        <v>3</v>
      </c>
      <c r="AE37" s="49">
        <v>3</v>
      </c>
      <c r="AF37" s="49">
        <v>3</v>
      </c>
      <c r="AG37" s="49">
        <v>3</v>
      </c>
      <c r="AH37" s="49">
        <v>3</v>
      </c>
      <c r="AI37" s="49">
        <v>3</v>
      </c>
      <c r="AJ37" s="49">
        <v>3</v>
      </c>
      <c r="AK37" s="49">
        <v>3</v>
      </c>
      <c r="AL37" s="49">
        <v>3</v>
      </c>
      <c r="AM37" s="49">
        <v>3</v>
      </c>
      <c r="AN37" s="49">
        <v>3</v>
      </c>
      <c r="AO37" s="49">
        <v>3</v>
      </c>
    </row>
    <row r="38" spans="1:41" ht="22.5" customHeight="1" x14ac:dyDescent="0.25">
      <c r="A38" s="44"/>
      <c r="B38" s="186"/>
      <c r="C38" s="45" t="s">
        <v>142</v>
      </c>
      <c r="D38" s="176"/>
      <c r="E38" s="4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</row>
    <row r="39" spans="1:41" ht="24" customHeight="1" x14ac:dyDescent="0.25">
      <c r="A39" s="44"/>
      <c r="B39" s="186"/>
      <c r="C39" s="45" t="s">
        <v>143</v>
      </c>
      <c r="D39" s="176"/>
      <c r="E39" s="48">
        <v>35</v>
      </c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9">
        <v>13</v>
      </c>
      <c r="W39" s="49">
        <v>13</v>
      </c>
      <c r="X39" s="49">
        <v>17</v>
      </c>
      <c r="Y39" s="49">
        <v>35</v>
      </c>
      <c r="Z39" s="49">
        <v>35</v>
      </c>
      <c r="AA39" s="49">
        <v>35</v>
      </c>
      <c r="AB39" s="49">
        <v>35</v>
      </c>
      <c r="AC39" s="49">
        <v>35</v>
      </c>
      <c r="AD39" s="49">
        <v>35</v>
      </c>
      <c r="AE39" s="49">
        <v>35</v>
      </c>
      <c r="AF39" s="49">
        <v>35</v>
      </c>
      <c r="AG39" s="49">
        <v>35</v>
      </c>
      <c r="AH39" s="49">
        <v>35</v>
      </c>
      <c r="AI39" s="49">
        <v>35</v>
      </c>
      <c r="AJ39" s="49">
        <v>35</v>
      </c>
      <c r="AK39" s="49">
        <v>35</v>
      </c>
      <c r="AL39" s="49">
        <v>35</v>
      </c>
      <c r="AM39" s="49">
        <v>35</v>
      </c>
      <c r="AN39" s="49">
        <v>35</v>
      </c>
      <c r="AO39" s="49">
        <v>35</v>
      </c>
    </row>
    <row r="40" spans="1:41" ht="21" customHeight="1" thickBot="1" x14ac:dyDescent="0.3">
      <c r="A40" s="44"/>
      <c r="B40" s="188"/>
      <c r="C40" s="45" t="s">
        <v>144</v>
      </c>
      <c r="D40" s="176"/>
      <c r="E40" s="46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</row>
    <row r="41" spans="1:41" ht="25.5" customHeight="1" x14ac:dyDescent="0.25">
      <c r="A41" s="44"/>
      <c r="B41" s="186" t="s">
        <v>566</v>
      </c>
      <c r="C41" s="45" t="s">
        <v>140</v>
      </c>
      <c r="D41" s="176" t="s">
        <v>20</v>
      </c>
      <c r="E41" s="48">
        <v>2</v>
      </c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2</v>
      </c>
      <c r="S41" s="48">
        <v>2</v>
      </c>
      <c r="T41" s="48">
        <v>2</v>
      </c>
      <c r="U41" s="48">
        <v>2</v>
      </c>
      <c r="V41" s="48">
        <v>2</v>
      </c>
      <c r="W41" s="48">
        <v>2</v>
      </c>
      <c r="X41" s="48">
        <v>2</v>
      </c>
      <c r="Y41" s="48">
        <v>2</v>
      </c>
      <c r="Z41" s="48">
        <v>2</v>
      </c>
      <c r="AA41" s="48">
        <v>2</v>
      </c>
      <c r="AB41" s="48">
        <v>2</v>
      </c>
      <c r="AC41" s="48">
        <v>2</v>
      </c>
      <c r="AD41" s="48">
        <v>2</v>
      </c>
      <c r="AE41" s="48">
        <v>2</v>
      </c>
      <c r="AF41" s="48">
        <v>2</v>
      </c>
      <c r="AG41" s="48">
        <v>2</v>
      </c>
      <c r="AH41" s="48">
        <v>2</v>
      </c>
      <c r="AI41" s="48">
        <v>2</v>
      </c>
      <c r="AJ41" s="48">
        <v>2</v>
      </c>
      <c r="AK41" s="48">
        <v>2</v>
      </c>
      <c r="AL41" s="48">
        <v>2</v>
      </c>
      <c r="AM41" s="48">
        <v>2</v>
      </c>
      <c r="AN41" s="48">
        <v>2</v>
      </c>
      <c r="AO41" s="48">
        <v>2</v>
      </c>
    </row>
    <row r="42" spans="1:41" ht="25.5" customHeight="1" x14ac:dyDescent="0.25">
      <c r="A42" s="44"/>
      <c r="B42" s="186"/>
      <c r="C42" s="45" t="s">
        <v>141</v>
      </c>
      <c r="D42" s="176"/>
      <c r="E42" s="46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</row>
    <row r="43" spans="1:41" ht="16.5" customHeight="1" x14ac:dyDescent="0.25">
      <c r="A43" s="44"/>
      <c r="B43" s="186"/>
      <c r="C43" s="45" t="s">
        <v>142</v>
      </c>
      <c r="D43" s="176"/>
      <c r="E43" s="46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</row>
    <row r="44" spans="1:41" ht="21" customHeight="1" x14ac:dyDescent="0.25">
      <c r="A44" s="44"/>
      <c r="B44" s="186"/>
      <c r="C44" s="45" t="s">
        <v>143</v>
      </c>
      <c r="D44" s="176"/>
      <c r="E44" s="48">
        <v>2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9">
        <v>2</v>
      </c>
      <c r="S44" s="49">
        <v>2</v>
      </c>
      <c r="T44" s="49">
        <v>2</v>
      </c>
      <c r="U44" s="49">
        <v>2</v>
      </c>
      <c r="V44" s="49">
        <v>2</v>
      </c>
      <c r="W44" s="49">
        <v>2</v>
      </c>
      <c r="X44" s="49">
        <v>2</v>
      </c>
      <c r="Y44" s="49">
        <v>2</v>
      </c>
      <c r="Z44" s="49">
        <v>2</v>
      </c>
      <c r="AA44" s="49">
        <v>2</v>
      </c>
      <c r="AB44" s="49">
        <v>2</v>
      </c>
      <c r="AC44" s="49">
        <v>2</v>
      </c>
      <c r="AD44" s="49">
        <v>2</v>
      </c>
      <c r="AE44" s="49">
        <v>2</v>
      </c>
      <c r="AF44" s="49">
        <v>2</v>
      </c>
      <c r="AG44" s="49">
        <v>2</v>
      </c>
      <c r="AH44" s="49">
        <v>2</v>
      </c>
      <c r="AI44" s="49">
        <v>2</v>
      </c>
      <c r="AJ44" s="49">
        <v>2</v>
      </c>
      <c r="AK44" s="49">
        <v>2</v>
      </c>
      <c r="AL44" s="49">
        <v>2</v>
      </c>
      <c r="AM44" s="49">
        <v>2</v>
      </c>
      <c r="AN44" s="49">
        <v>2</v>
      </c>
      <c r="AO44" s="49">
        <v>2</v>
      </c>
    </row>
    <row r="45" spans="1:41" ht="16.5" thickBot="1" x14ac:dyDescent="0.3">
      <c r="A45" s="44"/>
      <c r="B45" s="192"/>
      <c r="C45" s="45" t="s">
        <v>144</v>
      </c>
      <c r="D45" s="176"/>
      <c r="E45" s="46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</row>
    <row r="46" spans="1:41" ht="15.75" x14ac:dyDescent="0.25">
      <c r="A46" s="44"/>
      <c r="B46" s="191" t="s">
        <v>567</v>
      </c>
      <c r="C46" s="45" t="s">
        <v>140</v>
      </c>
      <c r="D46" s="123"/>
      <c r="E46" s="4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</row>
    <row r="47" spans="1:41" ht="15.75" x14ac:dyDescent="0.25">
      <c r="A47" s="44"/>
      <c r="B47" s="187"/>
      <c r="C47" s="45" t="s">
        <v>141</v>
      </c>
      <c r="D47" s="123"/>
      <c r="E47" s="46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</row>
    <row r="48" spans="1:41" ht="15.75" x14ac:dyDescent="0.25">
      <c r="A48" s="44"/>
      <c r="B48" s="187"/>
      <c r="C48" s="45" t="s">
        <v>142</v>
      </c>
      <c r="D48" s="123"/>
      <c r="E48" s="4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</row>
    <row r="49" spans="1:41" ht="15.75" x14ac:dyDescent="0.25">
      <c r="A49" s="44"/>
      <c r="B49" s="187"/>
      <c r="C49" s="45" t="s">
        <v>143</v>
      </c>
      <c r="D49" s="123"/>
      <c r="E49" s="46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</row>
    <row r="50" spans="1:41" ht="16.5" thickBot="1" x14ac:dyDescent="0.3">
      <c r="A50" s="44"/>
      <c r="B50" s="188"/>
      <c r="C50" s="45" t="s">
        <v>144</v>
      </c>
      <c r="D50" s="123"/>
      <c r="E50" s="46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</row>
    <row r="51" spans="1:41" ht="18.75" customHeight="1" x14ac:dyDescent="0.25">
      <c r="A51" s="44"/>
      <c r="B51" s="193" t="s">
        <v>148</v>
      </c>
      <c r="C51" s="45" t="s">
        <v>140</v>
      </c>
      <c r="D51" s="176" t="s">
        <v>20</v>
      </c>
      <c r="E51" s="101">
        <f>E52+E54</f>
        <v>14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>
        <f t="shared" ref="R51:AO51" si="5">R52+R54</f>
        <v>14</v>
      </c>
      <c r="S51" s="101">
        <f t="shared" si="5"/>
        <v>14</v>
      </c>
      <c r="T51" s="101">
        <f t="shared" si="5"/>
        <v>14</v>
      </c>
      <c r="U51" s="101">
        <f t="shared" si="5"/>
        <v>14</v>
      </c>
      <c r="V51" s="101">
        <f t="shared" si="5"/>
        <v>14</v>
      </c>
      <c r="W51" s="101">
        <f t="shared" si="5"/>
        <v>14</v>
      </c>
      <c r="X51" s="101">
        <f t="shared" si="5"/>
        <v>14</v>
      </c>
      <c r="Y51" s="101">
        <f t="shared" si="5"/>
        <v>14</v>
      </c>
      <c r="Z51" s="101">
        <f t="shared" si="5"/>
        <v>14</v>
      </c>
      <c r="AA51" s="101">
        <f t="shared" si="5"/>
        <v>14</v>
      </c>
      <c r="AB51" s="101">
        <f t="shared" si="5"/>
        <v>14</v>
      </c>
      <c r="AC51" s="101">
        <f t="shared" si="5"/>
        <v>14</v>
      </c>
      <c r="AD51" s="101">
        <f t="shared" si="5"/>
        <v>14</v>
      </c>
      <c r="AE51" s="101">
        <f t="shared" si="5"/>
        <v>14</v>
      </c>
      <c r="AF51" s="101">
        <f t="shared" si="5"/>
        <v>14</v>
      </c>
      <c r="AG51" s="101">
        <f t="shared" si="5"/>
        <v>14</v>
      </c>
      <c r="AH51" s="101">
        <f t="shared" si="5"/>
        <v>14</v>
      </c>
      <c r="AI51" s="101">
        <f t="shared" si="5"/>
        <v>14</v>
      </c>
      <c r="AJ51" s="101">
        <f t="shared" si="5"/>
        <v>14</v>
      </c>
      <c r="AK51" s="101">
        <f t="shared" si="5"/>
        <v>14</v>
      </c>
      <c r="AL51" s="101">
        <f t="shared" si="5"/>
        <v>14</v>
      </c>
      <c r="AM51" s="101">
        <f t="shared" si="5"/>
        <v>14</v>
      </c>
      <c r="AN51" s="101">
        <f t="shared" si="5"/>
        <v>14</v>
      </c>
      <c r="AO51" s="101">
        <f t="shared" si="5"/>
        <v>14</v>
      </c>
    </row>
    <row r="52" spans="1:41" ht="25.5" customHeight="1" x14ac:dyDescent="0.25">
      <c r="A52" s="44"/>
      <c r="B52" s="194"/>
      <c r="C52" s="45" t="s">
        <v>141</v>
      </c>
      <c r="D52" s="176"/>
      <c r="E52" s="48">
        <v>5</v>
      </c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9">
        <v>5</v>
      </c>
      <c r="S52" s="49">
        <v>5</v>
      </c>
      <c r="T52" s="49">
        <v>5</v>
      </c>
      <c r="U52" s="49">
        <v>5</v>
      </c>
      <c r="V52" s="49">
        <v>5</v>
      </c>
      <c r="W52" s="49">
        <v>5</v>
      </c>
      <c r="X52" s="49">
        <v>5</v>
      </c>
      <c r="Y52" s="49">
        <v>5</v>
      </c>
      <c r="Z52" s="49">
        <v>5</v>
      </c>
      <c r="AA52" s="49">
        <v>5</v>
      </c>
      <c r="AB52" s="49">
        <v>5</v>
      </c>
      <c r="AC52" s="49">
        <v>5</v>
      </c>
      <c r="AD52" s="49">
        <v>5</v>
      </c>
      <c r="AE52" s="49">
        <v>5</v>
      </c>
      <c r="AF52" s="49">
        <v>5</v>
      </c>
      <c r="AG52" s="49">
        <v>5</v>
      </c>
      <c r="AH52" s="49">
        <v>5</v>
      </c>
      <c r="AI52" s="49">
        <v>5</v>
      </c>
      <c r="AJ52" s="49">
        <v>5</v>
      </c>
      <c r="AK52" s="49">
        <v>5</v>
      </c>
      <c r="AL52" s="49">
        <v>5</v>
      </c>
      <c r="AM52" s="49">
        <v>5</v>
      </c>
      <c r="AN52" s="49">
        <v>5</v>
      </c>
      <c r="AO52" s="49">
        <v>5</v>
      </c>
    </row>
    <row r="53" spans="1:41" ht="18.75" customHeight="1" x14ac:dyDescent="0.25">
      <c r="A53" s="44"/>
      <c r="B53" s="194"/>
      <c r="C53" s="45" t="s">
        <v>142</v>
      </c>
      <c r="D53" s="176"/>
      <c r="E53" s="46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9"/>
      <c r="U53" s="47"/>
      <c r="V53" s="47"/>
      <c r="W53" s="47"/>
      <c r="X53" s="47"/>
      <c r="Y53" s="49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</row>
    <row r="54" spans="1:41" ht="23.25" customHeight="1" x14ac:dyDescent="0.25">
      <c r="A54" s="44"/>
      <c r="B54" s="194"/>
      <c r="C54" s="45" t="s">
        <v>143</v>
      </c>
      <c r="D54" s="176"/>
      <c r="E54" s="48">
        <v>9</v>
      </c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9">
        <v>9</v>
      </c>
      <c r="S54" s="49">
        <v>9</v>
      </c>
      <c r="T54" s="49">
        <v>9</v>
      </c>
      <c r="U54" s="49">
        <v>9</v>
      </c>
      <c r="V54" s="49">
        <v>9</v>
      </c>
      <c r="W54" s="49">
        <v>9</v>
      </c>
      <c r="X54" s="49">
        <v>9</v>
      </c>
      <c r="Y54" s="49">
        <v>9</v>
      </c>
      <c r="Z54" s="49">
        <v>9</v>
      </c>
      <c r="AA54" s="49">
        <v>9</v>
      </c>
      <c r="AB54" s="49">
        <v>9</v>
      </c>
      <c r="AC54" s="49">
        <v>9</v>
      </c>
      <c r="AD54" s="49">
        <v>9</v>
      </c>
      <c r="AE54" s="49">
        <v>9</v>
      </c>
      <c r="AF54" s="49">
        <v>9</v>
      </c>
      <c r="AG54" s="49">
        <v>9</v>
      </c>
      <c r="AH54" s="49">
        <v>9</v>
      </c>
      <c r="AI54" s="49">
        <v>9</v>
      </c>
      <c r="AJ54" s="49">
        <v>9</v>
      </c>
      <c r="AK54" s="49">
        <v>9</v>
      </c>
      <c r="AL54" s="49">
        <v>9</v>
      </c>
      <c r="AM54" s="49">
        <v>9</v>
      </c>
      <c r="AN54" s="49">
        <v>9</v>
      </c>
      <c r="AO54" s="49">
        <v>9</v>
      </c>
    </row>
    <row r="55" spans="1:41" ht="15.75" customHeight="1" thickBot="1" x14ac:dyDescent="0.3">
      <c r="A55" s="44"/>
      <c r="B55" s="195"/>
      <c r="C55" s="45" t="s">
        <v>144</v>
      </c>
      <c r="D55" s="176"/>
      <c r="E55" s="46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</row>
    <row r="56" spans="1:41" ht="24" customHeight="1" x14ac:dyDescent="0.25">
      <c r="A56" s="44"/>
      <c r="B56" s="8"/>
      <c r="C56" s="9"/>
      <c r="D56" s="10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</row>
    <row r="57" spans="1:41" ht="27.75" customHeight="1" x14ac:dyDescent="0.25">
      <c r="A57" s="44"/>
      <c r="B57" s="4"/>
      <c r="C57" s="178" t="s">
        <v>580</v>
      </c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ht="30.75" customHeight="1" x14ac:dyDescent="0.25">
      <c r="A58" s="44"/>
      <c r="B58" s="4"/>
      <c r="C58" s="179" t="s">
        <v>581</v>
      </c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ht="39.75" customHeight="1" x14ac:dyDescent="0.25">
      <c r="A59" s="44"/>
      <c r="B59" s="4"/>
      <c r="C59" s="178" t="s">
        <v>582</v>
      </c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ht="18" customHeight="1" x14ac:dyDescent="0.25">
      <c r="A60" s="44"/>
      <c r="C60" s="178" t="s">
        <v>583</v>
      </c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</row>
    <row r="61" spans="1:41" ht="21.75" customHeight="1" x14ac:dyDescent="0.25">
      <c r="A61" s="44"/>
    </row>
    <row r="62" spans="1:41" ht="23.25" customHeight="1" x14ac:dyDescent="0.25">
      <c r="A62" s="44"/>
    </row>
    <row r="63" spans="1:41" ht="24" customHeight="1" x14ac:dyDescent="0.25">
      <c r="A63" s="44"/>
    </row>
    <row r="64" spans="1:41" ht="24" customHeight="1" x14ac:dyDescent="0.25">
      <c r="A64" s="44"/>
    </row>
    <row r="65" spans="1:1" ht="24" customHeight="1" x14ac:dyDescent="0.25">
      <c r="A65" s="44"/>
    </row>
    <row r="66" spans="1:1" ht="24" customHeight="1" x14ac:dyDescent="0.25">
      <c r="A66" s="44"/>
    </row>
    <row r="67" spans="1:1" ht="24" customHeight="1" x14ac:dyDescent="0.25">
      <c r="A67" s="44"/>
    </row>
    <row r="68" spans="1:1" ht="24" customHeight="1" x14ac:dyDescent="0.25">
      <c r="A68" s="44"/>
    </row>
    <row r="69" spans="1:1" ht="24" customHeight="1" x14ac:dyDescent="0.25">
      <c r="A69" s="44"/>
    </row>
    <row r="70" spans="1:1" ht="24" customHeight="1" x14ac:dyDescent="0.25">
      <c r="A70" s="44"/>
    </row>
    <row r="71" spans="1:1" ht="24" customHeight="1" x14ac:dyDescent="0.25">
      <c r="A71" s="44"/>
    </row>
    <row r="72" spans="1:1" ht="24" customHeight="1" x14ac:dyDescent="0.25">
      <c r="A72" s="44"/>
    </row>
    <row r="73" spans="1:1" ht="24" customHeight="1" x14ac:dyDescent="0.25">
      <c r="A73" s="44"/>
    </row>
    <row r="74" spans="1:1" ht="24" customHeight="1" x14ac:dyDescent="0.25">
      <c r="A74" s="44"/>
    </row>
    <row r="75" spans="1:1" ht="24" customHeight="1" x14ac:dyDescent="0.25">
      <c r="A75" s="44"/>
    </row>
    <row r="76" spans="1:1" ht="24" customHeight="1" x14ac:dyDescent="0.25">
      <c r="A76" s="44"/>
    </row>
    <row r="77" spans="1:1" ht="24" customHeight="1" x14ac:dyDescent="0.25">
      <c r="A77" s="44"/>
    </row>
    <row r="78" spans="1:1" ht="24" customHeight="1" x14ac:dyDescent="0.25">
      <c r="A78" s="44"/>
    </row>
    <row r="79" spans="1:1" ht="24" customHeight="1" x14ac:dyDescent="0.25">
      <c r="A79" s="44"/>
    </row>
    <row r="80" spans="1:1" ht="24" customHeight="1" x14ac:dyDescent="0.25">
      <c r="A80" s="44"/>
    </row>
    <row r="81" spans="1:1" ht="24" customHeight="1" x14ac:dyDescent="0.25">
      <c r="A81" s="44"/>
    </row>
    <row r="82" spans="1:1" ht="24" customHeight="1" x14ac:dyDescent="0.25">
      <c r="A82" s="44"/>
    </row>
    <row r="83" spans="1:1" ht="24" customHeight="1" x14ac:dyDescent="0.25">
      <c r="A83" s="44"/>
    </row>
    <row r="84" spans="1:1" ht="30" customHeight="1" x14ac:dyDescent="0.25">
      <c r="A84" s="44"/>
    </row>
    <row r="85" spans="1:1" ht="18.75" customHeight="1" x14ac:dyDescent="0.25">
      <c r="A85" s="44"/>
    </row>
    <row r="86" spans="1:1" ht="18" customHeight="1" x14ac:dyDescent="0.25">
      <c r="A86" s="44"/>
    </row>
    <row r="87" spans="1:1" ht="18.75" customHeight="1" x14ac:dyDescent="0.25">
      <c r="A87" s="44"/>
    </row>
    <row r="88" spans="1:1" ht="21" customHeight="1" x14ac:dyDescent="0.25">
      <c r="A88" s="44"/>
    </row>
    <row r="89" spans="1:1" ht="18.75" customHeight="1" x14ac:dyDescent="0.25">
      <c r="A89" s="44"/>
    </row>
    <row r="90" spans="1:1" ht="22.5" customHeight="1" x14ac:dyDescent="0.25">
      <c r="A90" s="44"/>
    </row>
    <row r="91" spans="1:1" ht="19.5" customHeight="1" x14ac:dyDescent="0.25">
      <c r="A91" s="44"/>
    </row>
    <row r="92" spans="1:1" ht="19.5" customHeight="1" x14ac:dyDescent="0.25">
      <c r="A92" s="44"/>
    </row>
    <row r="93" spans="1:1" ht="22.5" customHeight="1" x14ac:dyDescent="0.25">
      <c r="A93" s="44"/>
    </row>
    <row r="94" spans="1:1" ht="18.75" customHeight="1" x14ac:dyDescent="0.25">
      <c r="A94" s="44"/>
    </row>
    <row r="95" spans="1:1" ht="36.75" customHeight="1" x14ac:dyDescent="0.25">
      <c r="A95" s="44"/>
    </row>
    <row r="96" spans="1:1" ht="19.5" customHeight="1" x14ac:dyDescent="0.25">
      <c r="A96" s="44"/>
    </row>
    <row r="97" spans="1:1" ht="25.5" customHeight="1" x14ac:dyDescent="0.25">
      <c r="A97" s="44"/>
    </row>
    <row r="98" spans="1:1" ht="24" customHeight="1" x14ac:dyDescent="0.25">
      <c r="A98" s="44"/>
    </row>
    <row r="99" spans="1:1" ht="22.5" customHeight="1" x14ac:dyDescent="0.25">
      <c r="A99" s="44"/>
    </row>
    <row r="100" spans="1:1" ht="21" customHeight="1" x14ac:dyDescent="0.25">
      <c r="A100" s="44"/>
    </row>
    <row r="101" spans="1:1" ht="19.5" customHeight="1" x14ac:dyDescent="0.25">
      <c r="A101" s="44"/>
    </row>
    <row r="102" spans="1:1" ht="22.5" customHeight="1" x14ac:dyDescent="0.25">
      <c r="A102" s="44"/>
    </row>
    <row r="103" spans="1:1" ht="23.25" customHeight="1" x14ac:dyDescent="0.25">
      <c r="A103" s="44"/>
    </row>
    <row r="104" spans="1:1" ht="30" customHeight="1" x14ac:dyDescent="0.25">
      <c r="A104" s="44"/>
    </row>
    <row r="105" spans="1:1" ht="24.75" customHeight="1" x14ac:dyDescent="0.25">
      <c r="A105" s="44"/>
    </row>
    <row r="106" spans="1:1" ht="19.5" customHeight="1" x14ac:dyDescent="0.25">
      <c r="A106" s="3"/>
    </row>
    <row r="107" spans="1:1" ht="25.5" customHeight="1" x14ac:dyDescent="0.25">
      <c r="A107" s="3"/>
    </row>
    <row r="108" spans="1:1" ht="26.25" customHeight="1" x14ac:dyDescent="0.25">
      <c r="A108" s="3"/>
    </row>
    <row r="109" spans="1:1" ht="26.25" customHeight="1" x14ac:dyDescent="0.25">
      <c r="A109" s="3"/>
    </row>
    <row r="110" spans="1:1" ht="26.25" customHeight="1" x14ac:dyDescent="0.25"/>
    <row r="111" spans="1:1" ht="27" customHeight="1" x14ac:dyDescent="0.25"/>
  </sheetData>
  <mergeCells count="56">
    <mergeCell ref="C57:P57"/>
    <mergeCell ref="C58:P58"/>
    <mergeCell ref="C59:P59"/>
    <mergeCell ref="C60:P60"/>
    <mergeCell ref="B46:B50"/>
    <mergeCell ref="AG6:AI6"/>
    <mergeCell ref="B3:AO3"/>
    <mergeCell ref="A5:A8"/>
    <mergeCell ref="B5:C7"/>
    <mergeCell ref="D5:D7"/>
    <mergeCell ref="E5:E7"/>
    <mergeCell ref="F5:AO5"/>
    <mergeCell ref="F6:H6"/>
    <mergeCell ref="I6:K6"/>
    <mergeCell ref="L6:N6"/>
    <mergeCell ref="O6:Q6"/>
    <mergeCell ref="AA8:AC8"/>
    <mergeCell ref="AD8:AF8"/>
    <mergeCell ref="AG8:AI8"/>
    <mergeCell ref="AJ8:AL8"/>
    <mergeCell ref="AM8:AO8"/>
    <mergeCell ref="B9:C9"/>
    <mergeCell ref="AJ6:AL6"/>
    <mergeCell ref="AM6:AO6"/>
    <mergeCell ref="B8:C8"/>
    <mergeCell ref="F8:H8"/>
    <mergeCell ref="I8:K8"/>
    <mergeCell ref="L8:N8"/>
    <mergeCell ref="O8:Q8"/>
    <mergeCell ref="R8:T8"/>
    <mergeCell ref="U8:W8"/>
    <mergeCell ref="X8:Z8"/>
    <mergeCell ref="R6:T6"/>
    <mergeCell ref="U6:W6"/>
    <mergeCell ref="X6:Z6"/>
    <mergeCell ref="AA6:AC6"/>
    <mergeCell ref="AD6:AF6"/>
    <mergeCell ref="A10:A14"/>
    <mergeCell ref="B10:B14"/>
    <mergeCell ref="D10:D14"/>
    <mergeCell ref="A15:A19"/>
    <mergeCell ref="B15:B19"/>
    <mergeCell ref="D15:D19"/>
    <mergeCell ref="B51:B55"/>
    <mergeCell ref="D51:D55"/>
    <mergeCell ref="B20:B24"/>
    <mergeCell ref="D20:D24"/>
    <mergeCell ref="B25:B29"/>
    <mergeCell ref="D25:D29"/>
    <mergeCell ref="B30:B34"/>
    <mergeCell ref="D30:D34"/>
    <mergeCell ref="B35:C35"/>
    <mergeCell ref="B36:B40"/>
    <mergeCell ref="D36:D40"/>
    <mergeCell ref="B41:B45"/>
    <mergeCell ref="D41:D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12"/>
  <sheetViews>
    <sheetView workbookViewId="0">
      <selection activeCell="G12" sqref="G12"/>
    </sheetView>
  </sheetViews>
  <sheetFormatPr defaultRowHeight="15" x14ac:dyDescent="0.25"/>
  <cols>
    <col min="1" max="1" width="3.85546875" customWidth="1"/>
    <col min="2" max="2" width="19.5703125" customWidth="1"/>
    <col min="3" max="3" width="19.4257812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</cols>
  <sheetData>
    <row r="2" spans="1:17" ht="49.5" customHeight="1" x14ac:dyDescent="0.3">
      <c r="A2" s="128" t="s">
        <v>65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7"/>
    </row>
    <row r="4" spans="1:17" ht="15" customHeight="1" x14ac:dyDescent="0.25">
      <c r="A4" s="129" t="s">
        <v>1</v>
      </c>
      <c r="B4" s="129" t="s">
        <v>66</v>
      </c>
      <c r="C4" s="132" t="s">
        <v>58</v>
      </c>
      <c r="D4" s="132" t="s">
        <v>59</v>
      </c>
      <c r="E4" s="135" t="s">
        <v>67</v>
      </c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7"/>
    </row>
    <row r="5" spans="1:17" ht="15" customHeight="1" x14ac:dyDescent="0.25">
      <c r="A5" s="130"/>
      <c r="B5" s="130"/>
      <c r="C5" s="133"/>
      <c r="D5" s="133"/>
      <c r="E5" s="132" t="s">
        <v>574</v>
      </c>
      <c r="F5" s="138" t="s">
        <v>35</v>
      </c>
      <c r="G5" s="138"/>
      <c r="H5" s="138"/>
      <c r="I5" s="138" t="s">
        <v>39</v>
      </c>
      <c r="J5" s="138"/>
      <c r="K5" s="138"/>
      <c r="L5" s="138" t="s">
        <v>41</v>
      </c>
      <c r="M5" s="138"/>
      <c r="N5" s="138"/>
      <c r="O5" s="138"/>
      <c r="P5" s="138"/>
    </row>
    <row r="6" spans="1:17" ht="47.25" x14ac:dyDescent="0.25">
      <c r="A6" s="131"/>
      <c r="B6" s="131"/>
      <c r="C6" s="134"/>
      <c r="D6" s="134"/>
      <c r="E6" s="134"/>
      <c r="F6" s="18" t="s">
        <v>36</v>
      </c>
      <c r="G6" s="18" t="s">
        <v>37</v>
      </c>
      <c r="H6" s="18" t="s">
        <v>38</v>
      </c>
      <c r="I6" s="24" t="s">
        <v>91</v>
      </c>
      <c r="J6" s="18" t="s">
        <v>63</v>
      </c>
      <c r="K6" s="18" t="s">
        <v>40</v>
      </c>
      <c r="L6" s="18" t="s">
        <v>60</v>
      </c>
      <c r="M6" s="18" t="s">
        <v>62</v>
      </c>
      <c r="N6" s="18" t="s">
        <v>61</v>
      </c>
      <c r="O6" s="139" t="s">
        <v>92</v>
      </c>
      <c r="P6" s="140"/>
    </row>
    <row r="7" spans="1:17" ht="141.75" x14ac:dyDescent="0.25">
      <c r="A7" s="75">
        <v>1</v>
      </c>
      <c r="B7" s="75" t="s">
        <v>90</v>
      </c>
      <c r="C7" s="76" t="s">
        <v>577</v>
      </c>
      <c r="D7" s="74">
        <v>33.799999999999997</v>
      </c>
      <c r="E7" s="74">
        <v>35421</v>
      </c>
      <c r="F7" s="74">
        <v>2490</v>
      </c>
      <c r="G7" s="74">
        <v>32931</v>
      </c>
      <c r="H7" s="74">
        <v>0</v>
      </c>
      <c r="I7" s="74">
        <v>13758</v>
      </c>
      <c r="J7" s="66">
        <v>95</v>
      </c>
      <c r="K7" s="66">
        <v>19607</v>
      </c>
      <c r="L7" s="66">
        <v>9298</v>
      </c>
      <c r="M7" s="66">
        <v>8007</v>
      </c>
      <c r="N7" s="66">
        <v>7028</v>
      </c>
      <c r="O7" s="126">
        <v>9127</v>
      </c>
      <c r="P7" s="127"/>
    </row>
    <row r="12" spans="1:17" x14ac:dyDescent="0.25">
      <c r="E12" s="26"/>
    </row>
  </sheetData>
  <mergeCells count="12">
    <mergeCell ref="O7:P7"/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  <mergeCell ref="O6:P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V10"/>
  <sheetViews>
    <sheetView workbookViewId="0">
      <selection activeCell="A6" sqref="A6"/>
    </sheetView>
  </sheetViews>
  <sheetFormatPr defaultRowHeight="15" x14ac:dyDescent="0.25"/>
  <cols>
    <col min="2" max="2" width="16.85546875" customWidth="1"/>
    <col min="3" max="3" width="15.85546875" customWidth="1"/>
    <col min="4" max="4" width="6.5703125" customWidth="1"/>
    <col min="5" max="5" width="7.85546875" customWidth="1"/>
    <col min="6" max="6" width="6.42578125" customWidth="1"/>
    <col min="7" max="7" width="3.7109375" customWidth="1"/>
    <col min="8" max="8" width="5.140625" customWidth="1"/>
    <col min="9" max="9" width="7.5703125" customWidth="1"/>
    <col min="10" max="10" width="6.7109375" customWidth="1"/>
    <col min="11" max="11" width="5.140625" customWidth="1"/>
    <col min="12" max="13" width="5.42578125" customWidth="1"/>
    <col min="14" max="14" width="4.7109375" customWidth="1"/>
    <col min="15" max="15" width="6.7109375" customWidth="1"/>
    <col min="16" max="16" width="5.85546875" customWidth="1"/>
    <col min="17" max="17" width="6.28515625" customWidth="1"/>
    <col min="18" max="18" width="6.5703125" customWidth="1"/>
    <col min="19" max="19" width="4.85546875" customWidth="1"/>
    <col min="20" max="20" width="3.7109375" customWidth="1"/>
    <col min="22" max="22" width="14" customWidth="1"/>
  </cols>
  <sheetData>
    <row r="2" spans="1:22" ht="18.75" x14ac:dyDescent="0.3">
      <c r="A2" s="143" t="s">
        <v>68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</row>
    <row r="4" spans="1:22" ht="15.75" x14ac:dyDescent="0.25">
      <c r="A4" s="144" t="s">
        <v>69</v>
      </c>
      <c r="B4" s="145" t="s">
        <v>70</v>
      </c>
      <c r="C4" s="145" t="s">
        <v>71</v>
      </c>
      <c r="D4" s="145" t="s">
        <v>72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1" t="s">
        <v>73</v>
      </c>
    </row>
    <row r="5" spans="1:22" ht="45.75" customHeight="1" x14ac:dyDescent="0.25">
      <c r="A5" s="144"/>
      <c r="B5" s="145"/>
      <c r="C5" s="145"/>
      <c r="D5" s="28" t="s">
        <v>94</v>
      </c>
      <c r="E5" s="28" t="s">
        <v>95</v>
      </c>
      <c r="F5" s="28" t="s">
        <v>96</v>
      </c>
      <c r="G5" s="28" t="s">
        <v>97</v>
      </c>
      <c r="H5" s="31" t="s">
        <v>98</v>
      </c>
      <c r="I5" s="28" t="s">
        <v>99</v>
      </c>
      <c r="J5" s="28" t="s">
        <v>100</v>
      </c>
      <c r="K5" s="28" t="s">
        <v>101</v>
      </c>
      <c r="L5" s="28" t="s">
        <v>83</v>
      </c>
      <c r="M5" s="28" t="s">
        <v>102</v>
      </c>
      <c r="N5" s="28" t="s">
        <v>103</v>
      </c>
      <c r="O5" s="34" t="s">
        <v>85</v>
      </c>
      <c r="P5" s="28" t="s">
        <v>104</v>
      </c>
      <c r="Q5" s="28" t="s">
        <v>84</v>
      </c>
      <c r="R5" s="28" t="s">
        <v>105</v>
      </c>
      <c r="S5" s="28" t="s">
        <v>106</v>
      </c>
      <c r="T5" s="28" t="s">
        <v>107</v>
      </c>
      <c r="U5" s="142"/>
    </row>
    <row r="6" spans="1:22" ht="24.75" customHeight="1" x14ac:dyDescent="0.25">
      <c r="A6" s="61">
        <v>1</v>
      </c>
      <c r="B6" s="60" t="s">
        <v>90</v>
      </c>
      <c r="C6" s="60" t="s">
        <v>93</v>
      </c>
      <c r="D6" s="60">
        <v>3047.2</v>
      </c>
      <c r="E6" s="60">
        <v>13994.2</v>
      </c>
      <c r="F6" s="60">
        <v>11.2</v>
      </c>
      <c r="G6" s="60">
        <v>6.2</v>
      </c>
      <c r="H6" s="60">
        <v>32.200000000000003</v>
      </c>
      <c r="I6" s="60">
        <v>1688.5</v>
      </c>
      <c r="J6" s="60">
        <v>1358.4</v>
      </c>
      <c r="K6" s="60">
        <v>15.2</v>
      </c>
      <c r="L6" s="60">
        <v>0.9</v>
      </c>
      <c r="M6" s="60">
        <v>129.69999999999999</v>
      </c>
      <c r="N6" s="60">
        <v>23.4</v>
      </c>
      <c r="O6" s="60">
        <v>2978.9</v>
      </c>
      <c r="P6" s="61">
        <v>438</v>
      </c>
      <c r="Q6" s="60">
        <v>5641.9</v>
      </c>
      <c r="R6" s="60">
        <v>4019.4</v>
      </c>
      <c r="S6" s="60">
        <v>66.3</v>
      </c>
      <c r="T6" s="60">
        <v>8.4</v>
      </c>
      <c r="U6" s="1">
        <v>33460</v>
      </c>
      <c r="V6" s="59"/>
    </row>
    <row r="8" spans="1:22" x14ac:dyDescent="0.25">
      <c r="E8" s="30"/>
      <c r="I8" s="29"/>
      <c r="L8" s="33"/>
    </row>
    <row r="9" spans="1:22" x14ac:dyDescent="0.25">
      <c r="H9" s="32"/>
    </row>
    <row r="10" spans="1:22" x14ac:dyDescent="0.25">
      <c r="J10" s="33"/>
    </row>
  </sheetData>
  <mergeCells count="6">
    <mergeCell ref="U4:U5"/>
    <mergeCell ref="A2:T2"/>
    <mergeCell ref="A4:A5"/>
    <mergeCell ref="B4:B5"/>
    <mergeCell ref="C4:C5"/>
    <mergeCell ref="D4:T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6"/>
  <sheetViews>
    <sheetView topLeftCell="A4" workbookViewId="0">
      <selection activeCell="K14" sqref="K14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28" t="s">
        <v>75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</row>
    <row r="4" spans="1:18" ht="36" customHeight="1" x14ac:dyDescent="0.25">
      <c r="A4" s="146" t="s">
        <v>47</v>
      </c>
      <c r="B4" s="136" t="s">
        <v>552</v>
      </c>
      <c r="C4" s="136"/>
      <c r="D4" s="136"/>
      <c r="E4" s="136"/>
      <c r="F4" s="137"/>
      <c r="G4" s="135" t="s">
        <v>576</v>
      </c>
      <c r="H4" s="136"/>
      <c r="I4" s="137"/>
      <c r="J4" s="135" t="s">
        <v>50</v>
      </c>
      <c r="K4" s="136"/>
      <c r="L4" s="136"/>
      <c r="M4" s="136"/>
      <c r="N4" s="136"/>
      <c r="O4" s="136"/>
      <c r="P4" s="136"/>
      <c r="Q4" s="136"/>
      <c r="R4" s="137"/>
    </row>
    <row r="5" spans="1:18" ht="15.75" x14ac:dyDescent="0.25">
      <c r="A5" s="146"/>
      <c r="B5" s="138" t="s">
        <v>42</v>
      </c>
      <c r="C5" s="138" t="s">
        <v>43</v>
      </c>
      <c r="D5" s="138" t="s">
        <v>44</v>
      </c>
      <c r="E5" s="138" t="s">
        <v>45</v>
      </c>
      <c r="F5" s="138" t="s">
        <v>46</v>
      </c>
      <c r="G5" s="146" t="s">
        <v>48</v>
      </c>
      <c r="H5" s="146" t="s">
        <v>49</v>
      </c>
      <c r="I5" s="146" t="s">
        <v>575</v>
      </c>
      <c r="J5" s="146" t="s">
        <v>51</v>
      </c>
      <c r="K5" s="135" t="s">
        <v>54</v>
      </c>
      <c r="L5" s="136"/>
      <c r="M5" s="136"/>
      <c r="N5" s="136"/>
      <c r="O5" s="136"/>
      <c r="P5" s="137"/>
      <c r="Q5" s="129" t="s">
        <v>52</v>
      </c>
      <c r="R5" s="129" t="s">
        <v>64</v>
      </c>
    </row>
    <row r="6" spans="1:18" ht="15.75" x14ac:dyDescent="0.25">
      <c r="A6" s="146"/>
      <c r="B6" s="138"/>
      <c r="C6" s="138"/>
      <c r="D6" s="138"/>
      <c r="E6" s="138"/>
      <c r="F6" s="138"/>
      <c r="G6" s="146"/>
      <c r="H6" s="146"/>
      <c r="I6" s="146"/>
      <c r="J6" s="146"/>
      <c r="K6" s="147">
        <v>2021</v>
      </c>
      <c r="L6" s="148"/>
      <c r="M6" s="147">
        <v>2022</v>
      </c>
      <c r="N6" s="148"/>
      <c r="O6" s="147">
        <v>2023</v>
      </c>
      <c r="P6" s="148"/>
      <c r="Q6" s="130"/>
      <c r="R6" s="130"/>
    </row>
    <row r="7" spans="1:18" ht="31.5" x14ac:dyDescent="0.25">
      <c r="A7" s="146"/>
      <c r="B7" s="138"/>
      <c r="C7" s="138"/>
      <c r="D7" s="138"/>
      <c r="E7" s="138"/>
      <c r="F7" s="138"/>
      <c r="G7" s="146"/>
      <c r="H7" s="146"/>
      <c r="I7" s="146"/>
      <c r="J7" s="146"/>
      <c r="K7" s="19" t="s">
        <v>76</v>
      </c>
      <c r="L7" s="19" t="s">
        <v>77</v>
      </c>
      <c r="M7" s="19" t="s">
        <v>76</v>
      </c>
      <c r="N7" s="19" t="s">
        <v>77</v>
      </c>
      <c r="O7" s="19" t="s">
        <v>76</v>
      </c>
      <c r="P7" s="19" t="s">
        <v>77</v>
      </c>
      <c r="Q7" s="131"/>
      <c r="R7" s="131"/>
    </row>
    <row r="8" spans="1:18" ht="120" customHeight="1" x14ac:dyDescent="0.25">
      <c r="A8" s="149" t="s">
        <v>86</v>
      </c>
      <c r="B8" s="149">
        <v>2434</v>
      </c>
      <c r="C8" s="149">
        <v>9</v>
      </c>
      <c r="D8" s="149">
        <v>4973</v>
      </c>
      <c r="E8" s="149">
        <v>26662</v>
      </c>
      <c r="F8" s="149">
        <v>1343</v>
      </c>
      <c r="G8" s="149" t="s">
        <v>87</v>
      </c>
      <c r="H8" s="149" t="s">
        <v>88</v>
      </c>
      <c r="I8" s="149">
        <v>186</v>
      </c>
      <c r="J8" s="77" t="s">
        <v>110</v>
      </c>
      <c r="K8" s="21">
        <v>2</v>
      </c>
      <c r="L8" s="21">
        <v>1.23</v>
      </c>
      <c r="M8" s="21">
        <v>0</v>
      </c>
      <c r="N8" s="21">
        <v>0</v>
      </c>
      <c r="O8" s="21">
        <v>0</v>
      </c>
      <c r="P8" s="21">
        <v>0</v>
      </c>
      <c r="Q8" s="149" t="s">
        <v>578</v>
      </c>
      <c r="R8" s="151" t="s">
        <v>553</v>
      </c>
    </row>
    <row r="9" spans="1:18" ht="113.25" customHeight="1" x14ac:dyDescent="0.25">
      <c r="A9" s="150"/>
      <c r="B9" s="150"/>
      <c r="C9" s="150"/>
      <c r="D9" s="150"/>
      <c r="E9" s="150"/>
      <c r="F9" s="150"/>
      <c r="G9" s="150"/>
      <c r="H9" s="150"/>
      <c r="I9" s="150"/>
      <c r="J9" s="77" t="s">
        <v>109</v>
      </c>
      <c r="K9" s="27">
        <v>0</v>
      </c>
      <c r="L9" s="27">
        <v>0</v>
      </c>
      <c r="M9" s="27">
        <v>1</v>
      </c>
      <c r="N9" s="27">
        <v>2E-3</v>
      </c>
      <c r="O9" s="27">
        <v>2</v>
      </c>
      <c r="P9" s="27">
        <v>0.15</v>
      </c>
      <c r="Q9" s="150"/>
      <c r="R9" s="151"/>
    </row>
    <row r="10" spans="1:18" ht="15.75" x14ac:dyDescent="0.25">
      <c r="A10" s="20" t="s">
        <v>570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3" spans="1:18" x14ac:dyDescent="0.25">
      <c r="L13" s="35"/>
    </row>
    <row r="14" spans="1:18" x14ac:dyDescent="0.25">
      <c r="H14" s="35"/>
    </row>
    <row r="16" spans="1:18" x14ac:dyDescent="0.25">
      <c r="L16" s="36"/>
    </row>
  </sheetData>
  <mergeCells count="31">
    <mergeCell ref="J5:J7"/>
    <mergeCell ref="K5:P5"/>
    <mergeCell ref="R8:R9"/>
    <mergeCell ref="F8:F9"/>
    <mergeCell ref="G8:G9"/>
    <mergeCell ref="H8:H9"/>
    <mergeCell ref="I8:I9"/>
    <mergeCell ref="Q8:Q9"/>
    <mergeCell ref="H5:H7"/>
    <mergeCell ref="Q5:Q7"/>
    <mergeCell ref="A8:A9"/>
    <mergeCell ref="B8:B9"/>
    <mergeCell ref="C8:C9"/>
    <mergeCell ref="D8:D9"/>
    <mergeCell ref="E8:E9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  <mergeCell ref="I5:I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5"/>
  <sheetViews>
    <sheetView workbookViewId="0">
      <selection activeCell="A11" sqref="A11:R11"/>
    </sheetView>
  </sheetViews>
  <sheetFormatPr defaultRowHeight="15" x14ac:dyDescent="0.25"/>
  <cols>
    <col min="1" max="12" width="7.7109375" customWidth="1"/>
    <col min="15" max="15" width="11.85546875" customWidth="1"/>
  </cols>
  <sheetData>
    <row r="2" spans="1:18" ht="51.75" customHeight="1" x14ac:dyDescent="0.3">
      <c r="A2" s="128" t="s">
        <v>78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4" spans="1:18" ht="15.75" customHeight="1" x14ac:dyDescent="0.25">
      <c r="A4" s="135" t="s">
        <v>53</v>
      </c>
      <c r="B4" s="136"/>
      <c r="C4" s="136"/>
      <c r="D4" s="136"/>
      <c r="E4" s="136"/>
      <c r="F4" s="137"/>
      <c r="G4" s="135" t="s">
        <v>79</v>
      </c>
      <c r="H4" s="136"/>
      <c r="I4" s="136"/>
      <c r="J4" s="136"/>
      <c r="K4" s="136"/>
      <c r="L4" s="137"/>
      <c r="M4" s="135" t="s">
        <v>80</v>
      </c>
      <c r="N4" s="136"/>
      <c r="O4" s="137"/>
    </row>
    <row r="5" spans="1:18" ht="15" customHeight="1" x14ac:dyDescent="0.25">
      <c r="A5" s="152">
        <v>2021</v>
      </c>
      <c r="B5" s="152">
        <v>2022</v>
      </c>
      <c r="C5" s="152" t="s">
        <v>81</v>
      </c>
      <c r="D5" s="152">
        <v>2022</v>
      </c>
      <c r="E5" s="152">
        <v>2023</v>
      </c>
      <c r="F5" s="152" t="s">
        <v>82</v>
      </c>
      <c r="G5" s="152">
        <v>2021</v>
      </c>
      <c r="H5" s="152">
        <v>2022</v>
      </c>
      <c r="I5" s="152" t="s">
        <v>81</v>
      </c>
      <c r="J5" s="152">
        <v>2022</v>
      </c>
      <c r="K5" s="152">
        <v>2023</v>
      </c>
      <c r="L5" s="152" t="s">
        <v>82</v>
      </c>
      <c r="M5" s="152" t="s">
        <v>55</v>
      </c>
      <c r="N5" s="152" t="s">
        <v>56</v>
      </c>
      <c r="O5" s="152" t="s">
        <v>57</v>
      </c>
    </row>
    <row r="6" spans="1:18" ht="15" customHeight="1" x14ac:dyDescent="0.25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</row>
    <row r="7" spans="1:18" ht="15.75" x14ac:dyDescent="0.25">
      <c r="A7" s="72">
        <v>1.23</v>
      </c>
      <c r="B7" s="78">
        <v>2E-3</v>
      </c>
      <c r="C7" s="78">
        <f>B7-A7</f>
        <v>-1.228</v>
      </c>
      <c r="D7" s="78">
        <v>2E-3</v>
      </c>
      <c r="E7" s="72">
        <v>0.15</v>
      </c>
      <c r="F7" s="78">
        <f>E7-D7</f>
        <v>0.14799999999999999</v>
      </c>
      <c r="G7" s="72">
        <v>1.23</v>
      </c>
      <c r="H7" s="79">
        <v>0</v>
      </c>
      <c r="I7" s="72">
        <f>H7-G7</f>
        <v>-1.23</v>
      </c>
      <c r="J7" s="79">
        <v>0</v>
      </c>
      <c r="K7" s="79">
        <v>0</v>
      </c>
      <c r="L7" s="79" t="s">
        <v>108</v>
      </c>
      <c r="M7" s="79"/>
      <c r="N7" s="79" t="s">
        <v>89</v>
      </c>
      <c r="O7" s="79"/>
    </row>
    <row r="8" spans="1:18" ht="15.7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8" ht="15.75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s="32" customFormat="1" ht="74.25" customHeight="1" x14ac:dyDescent="0.25">
      <c r="A11" s="154" t="s">
        <v>579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</row>
    <row r="12" spans="1:18" s="32" customFormat="1" x14ac:dyDescent="0.25"/>
    <row r="13" spans="1:18" s="32" customFormat="1" x14ac:dyDescent="0.25"/>
    <row r="14" spans="1:18" s="32" customFormat="1" x14ac:dyDescent="0.25"/>
    <row r="15" spans="1:18" s="32" customFormat="1" x14ac:dyDescent="0.25"/>
  </sheetData>
  <mergeCells count="20"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M5:M6"/>
    <mergeCell ref="N5:N6"/>
    <mergeCell ref="O5:O6"/>
    <mergeCell ref="G5:G6"/>
    <mergeCell ref="H5:H6"/>
    <mergeCell ref="I5:I6"/>
    <mergeCell ref="J5:J6"/>
    <mergeCell ref="K5:K6"/>
    <mergeCell ref="A11:R11"/>
    <mergeCell ref="L5:L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V10"/>
  <sheetViews>
    <sheetView zoomScale="75" zoomScaleNormal="75" workbookViewId="0">
      <selection activeCell="R3" sqref="R3"/>
    </sheetView>
  </sheetViews>
  <sheetFormatPr defaultRowHeight="15" x14ac:dyDescent="0.25"/>
  <cols>
    <col min="1" max="1" width="0.140625" customWidth="1"/>
    <col min="3" max="3" width="12.42578125" customWidth="1"/>
    <col min="4" max="4" width="12.28515625" customWidth="1"/>
    <col min="5" max="5" width="33" customWidth="1"/>
    <col min="7" max="7" width="17.7109375" customWidth="1"/>
    <col min="11" max="15" width="13.28515625" customWidth="1"/>
    <col min="16" max="16" width="23.28515625" customWidth="1"/>
    <col min="17" max="22" width="13.28515625" customWidth="1"/>
  </cols>
  <sheetData>
    <row r="1" spans="2:22" ht="45" customHeight="1" x14ac:dyDescent="0.25">
      <c r="B1" s="155" t="s">
        <v>554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</row>
    <row r="2" spans="2:22" ht="15" customHeight="1" x14ac:dyDescent="0.25">
      <c r="B2" s="129" t="s">
        <v>1</v>
      </c>
      <c r="C2" s="129" t="s">
        <v>309</v>
      </c>
      <c r="D2" s="129" t="s">
        <v>23</v>
      </c>
      <c r="E2" s="129" t="s">
        <v>5</v>
      </c>
      <c r="F2" s="129" t="s">
        <v>4</v>
      </c>
      <c r="G2" s="129" t="s">
        <v>2</v>
      </c>
      <c r="H2" s="138" t="s">
        <v>16</v>
      </c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02"/>
    </row>
    <row r="3" spans="2:22" ht="315" customHeight="1" x14ac:dyDescent="0.25">
      <c r="B3" s="130"/>
      <c r="C3" s="130"/>
      <c r="D3" s="130"/>
      <c r="E3" s="130"/>
      <c r="F3" s="130"/>
      <c r="G3" s="130"/>
      <c r="H3" s="146" t="s">
        <v>571</v>
      </c>
      <c r="I3" s="146"/>
      <c r="J3" s="146"/>
      <c r="K3" s="120" t="s">
        <v>555</v>
      </c>
      <c r="L3" s="120" t="s">
        <v>6</v>
      </c>
      <c r="M3" s="120" t="s">
        <v>7</v>
      </c>
      <c r="N3" s="120" t="s">
        <v>556</v>
      </c>
      <c r="O3" s="120" t="s">
        <v>8</v>
      </c>
      <c r="P3" s="120" t="s">
        <v>557</v>
      </c>
      <c r="Q3" s="120" t="s">
        <v>9</v>
      </c>
      <c r="R3" s="120" t="s">
        <v>558</v>
      </c>
      <c r="S3" s="120" t="s">
        <v>559</v>
      </c>
      <c r="T3" s="120" t="s">
        <v>10</v>
      </c>
      <c r="U3" s="120" t="s">
        <v>560</v>
      </c>
      <c r="V3" s="120" t="s">
        <v>11</v>
      </c>
    </row>
    <row r="4" spans="2:22" ht="31.5" x14ac:dyDescent="0.25">
      <c r="B4" s="131"/>
      <c r="C4" s="131"/>
      <c r="D4" s="131"/>
      <c r="E4" s="131"/>
      <c r="F4" s="131"/>
      <c r="G4" s="131"/>
      <c r="H4" s="120" t="s">
        <v>13</v>
      </c>
      <c r="I4" s="120" t="s">
        <v>14</v>
      </c>
      <c r="J4" s="102" t="s">
        <v>15</v>
      </c>
      <c r="K4" s="120" t="s">
        <v>17</v>
      </c>
      <c r="L4" s="120" t="s">
        <v>18</v>
      </c>
      <c r="M4" s="120" t="s">
        <v>18</v>
      </c>
      <c r="N4" s="120" t="s">
        <v>19</v>
      </c>
      <c r="O4" s="120" t="s">
        <v>19</v>
      </c>
      <c r="P4" s="120" t="s">
        <v>19</v>
      </c>
      <c r="Q4" s="120" t="s">
        <v>17</v>
      </c>
      <c r="R4" s="120" t="s">
        <v>20</v>
      </c>
      <c r="S4" s="120" t="s">
        <v>20</v>
      </c>
      <c r="T4" s="120" t="s">
        <v>20</v>
      </c>
      <c r="U4" s="120" t="s">
        <v>21</v>
      </c>
      <c r="V4" s="120" t="s">
        <v>20</v>
      </c>
    </row>
    <row r="5" spans="2:22" x14ac:dyDescent="0.25">
      <c r="B5" s="16" t="s">
        <v>3</v>
      </c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37">
        <v>6</v>
      </c>
      <c r="I5" s="38">
        <v>7</v>
      </c>
      <c r="J5" s="38">
        <v>8</v>
      </c>
      <c r="K5" s="39">
        <v>9</v>
      </c>
      <c r="L5" s="40">
        <v>10</v>
      </c>
      <c r="M5" s="37">
        <v>11</v>
      </c>
      <c r="N5" s="16">
        <v>12</v>
      </c>
      <c r="O5" s="37">
        <v>13</v>
      </c>
      <c r="P5" s="16">
        <v>14</v>
      </c>
      <c r="Q5" s="37">
        <v>15</v>
      </c>
      <c r="R5" s="16">
        <v>16</v>
      </c>
      <c r="S5" s="37">
        <v>17</v>
      </c>
      <c r="T5" s="16">
        <v>18</v>
      </c>
      <c r="U5" s="37">
        <v>19</v>
      </c>
      <c r="V5" s="16">
        <v>20</v>
      </c>
    </row>
    <row r="6" spans="2:22" ht="69" customHeight="1" x14ac:dyDescent="0.25">
      <c r="B6" s="74">
        <v>1</v>
      </c>
      <c r="C6" s="74" t="s">
        <v>90</v>
      </c>
      <c r="D6" s="74" t="s">
        <v>111</v>
      </c>
      <c r="E6" s="74" t="s">
        <v>112</v>
      </c>
      <c r="F6" s="74">
        <v>18699</v>
      </c>
      <c r="G6" s="74" t="s">
        <v>113</v>
      </c>
      <c r="H6" s="74">
        <v>0</v>
      </c>
      <c r="I6" s="74">
        <v>5.3</v>
      </c>
      <c r="J6" s="66"/>
      <c r="K6" s="74">
        <v>10.3</v>
      </c>
      <c r="L6" s="74">
        <v>0</v>
      </c>
      <c r="M6" s="74">
        <v>0</v>
      </c>
      <c r="N6" s="74">
        <v>0</v>
      </c>
      <c r="O6" s="74">
        <v>0</v>
      </c>
      <c r="P6" s="74">
        <v>0</v>
      </c>
      <c r="Q6" s="74">
        <v>20.7</v>
      </c>
      <c r="R6" s="74">
        <v>0</v>
      </c>
      <c r="S6" s="74">
        <v>25</v>
      </c>
      <c r="T6" s="74">
        <v>1</v>
      </c>
      <c r="U6" s="74">
        <v>0</v>
      </c>
      <c r="V6" s="66">
        <v>4</v>
      </c>
    </row>
    <row r="7" spans="2:22" ht="41.25" customHeight="1" x14ac:dyDescent="0.25">
      <c r="B7" s="74">
        <v>2</v>
      </c>
      <c r="C7" s="74" t="s">
        <v>90</v>
      </c>
      <c r="D7" s="74" t="s">
        <v>114</v>
      </c>
      <c r="E7" s="74" t="s">
        <v>115</v>
      </c>
      <c r="F7" s="74">
        <v>2043</v>
      </c>
      <c r="G7" s="74" t="s">
        <v>113</v>
      </c>
      <c r="H7" s="74">
        <v>0.1</v>
      </c>
      <c r="I7" s="74">
        <v>0.5</v>
      </c>
      <c r="J7" s="66"/>
      <c r="K7" s="74">
        <v>1.1000000000000001</v>
      </c>
      <c r="L7" s="74">
        <v>0</v>
      </c>
      <c r="M7" s="74">
        <v>0</v>
      </c>
      <c r="N7" s="74">
        <v>0</v>
      </c>
      <c r="O7" s="74">
        <v>0</v>
      </c>
      <c r="P7" s="74">
        <v>0</v>
      </c>
      <c r="Q7" s="74">
        <v>2.2000000000000002</v>
      </c>
      <c r="R7" s="74">
        <v>0</v>
      </c>
      <c r="S7" s="74">
        <v>3</v>
      </c>
      <c r="T7" s="74">
        <v>0</v>
      </c>
      <c r="U7" s="74">
        <v>0</v>
      </c>
      <c r="V7" s="66">
        <v>1</v>
      </c>
    </row>
    <row r="8" spans="2:22" ht="41.25" customHeight="1" x14ac:dyDescent="0.25">
      <c r="B8" s="74">
        <v>3</v>
      </c>
      <c r="C8" s="74" t="s">
        <v>90</v>
      </c>
      <c r="D8" s="74" t="s">
        <v>116</v>
      </c>
      <c r="E8" s="74" t="s">
        <v>117</v>
      </c>
      <c r="F8" s="74">
        <v>4878</v>
      </c>
      <c r="G8" s="74" t="s">
        <v>113</v>
      </c>
      <c r="H8" s="74">
        <v>0</v>
      </c>
      <c r="I8" s="74">
        <v>1.1000000000000001</v>
      </c>
      <c r="J8" s="66"/>
      <c r="K8" s="74">
        <v>2.6</v>
      </c>
      <c r="L8" s="74">
        <v>1</v>
      </c>
      <c r="M8" s="74">
        <v>0</v>
      </c>
      <c r="N8" s="74">
        <v>0</v>
      </c>
      <c r="O8" s="74">
        <v>0</v>
      </c>
      <c r="P8" s="74">
        <v>0</v>
      </c>
      <c r="Q8" s="74">
        <v>5.0999999999999996</v>
      </c>
      <c r="R8" s="74">
        <v>0</v>
      </c>
      <c r="S8" s="74">
        <v>6</v>
      </c>
      <c r="T8" s="74">
        <v>0</v>
      </c>
      <c r="U8" s="74">
        <v>0</v>
      </c>
      <c r="V8" s="66">
        <v>2</v>
      </c>
    </row>
    <row r="9" spans="2:22" ht="41.25" customHeight="1" x14ac:dyDescent="0.25">
      <c r="B9" s="74">
        <v>4</v>
      </c>
      <c r="C9" s="74" t="s">
        <v>90</v>
      </c>
      <c r="D9" s="74" t="s">
        <v>118</v>
      </c>
      <c r="E9" s="74" t="s">
        <v>119</v>
      </c>
      <c r="F9" s="74">
        <v>761</v>
      </c>
      <c r="G9" s="74" t="s">
        <v>113</v>
      </c>
      <c r="H9" s="74">
        <v>0</v>
      </c>
      <c r="I9" s="74">
        <v>0</v>
      </c>
      <c r="J9" s="66"/>
      <c r="K9" s="74">
        <v>0.4</v>
      </c>
      <c r="L9" s="74">
        <v>1</v>
      </c>
      <c r="M9" s="74">
        <v>0</v>
      </c>
      <c r="N9" s="74">
        <v>0</v>
      </c>
      <c r="O9" s="74">
        <v>0</v>
      </c>
      <c r="P9" s="74">
        <v>0</v>
      </c>
      <c r="Q9" s="74">
        <v>0.8</v>
      </c>
      <c r="R9" s="74">
        <v>0</v>
      </c>
      <c r="S9" s="74">
        <v>1</v>
      </c>
      <c r="T9" s="74">
        <v>1</v>
      </c>
      <c r="U9" s="74">
        <v>0</v>
      </c>
      <c r="V9" s="66">
        <v>2</v>
      </c>
    </row>
    <row r="10" spans="2:22" ht="15.75" x14ac:dyDescent="0.25">
      <c r="B10" s="2"/>
      <c r="C10" s="13" t="s">
        <v>22</v>
      </c>
      <c r="D10" s="2"/>
      <c r="E10" s="2"/>
      <c r="F10" s="74">
        <v>26381</v>
      </c>
      <c r="G10" s="74"/>
      <c r="H10" s="74">
        <v>0.1</v>
      </c>
      <c r="I10" s="74">
        <v>6.9</v>
      </c>
      <c r="J10" s="81"/>
      <c r="K10" s="74">
        <v>14.4</v>
      </c>
      <c r="L10" s="74">
        <v>2</v>
      </c>
      <c r="M10" s="74"/>
      <c r="N10" s="74"/>
      <c r="O10" s="74"/>
      <c r="P10" s="74"/>
      <c r="Q10" s="74">
        <v>28.8</v>
      </c>
      <c r="R10" s="74"/>
      <c r="S10" s="74">
        <v>35</v>
      </c>
      <c r="T10" s="74">
        <v>2</v>
      </c>
      <c r="U10" s="74"/>
      <c r="V10" s="81">
        <v>9</v>
      </c>
    </row>
  </sheetData>
  <mergeCells count="9">
    <mergeCell ref="B1:V1"/>
    <mergeCell ref="H2:U2"/>
    <mergeCell ref="H3:J3"/>
    <mergeCell ref="B2:B4"/>
    <mergeCell ref="C2:C4"/>
    <mergeCell ref="D2:D4"/>
    <mergeCell ref="E2:E4"/>
    <mergeCell ref="F2:F4"/>
    <mergeCell ref="G2:G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H147"/>
  <sheetViews>
    <sheetView topLeftCell="A130" workbookViewId="0">
      <selection activeCell="D4" sqref="D4"/>
    </sheetView>
  </sheetViews>
  <sheetFormatPr defaultRowHeight="15" x14ac:dyDescent="0.25"/>
  <cols>
    <col min="2" max="2" width="13.7109375" customWidth="1"/>
    <col min="3" max="3" width="16" customWidth="1"/>
    <col min="4" max="4" width="29.28515625" customWidth="1"/>
    <col min="5" max="6" width="15.5703125" customWidth="1"/>
    <col min="8" max="8" width="15.85546875" customWidth="1"/>
  </cols>
  <sheetData>
    <row r="3" spans="1:8" ht="65.25" customHeight="1" x14ac:dyDescent="0.25">
      <c r="A3" s="156" t="s">
        <v>308</v>
      </c>
      <c r="B3" s="156"/>
      <c r="C3" s="156"/>
      <c r="D3" s="156"/>
      <c r="E3" s="156"/>
      <c r="F3" s="156"/>
      <c r="G3" s="156"/>
      <c r="H3" s="156"/>
    </row>
    <row r="4" spans="1:8" ht="149.25" customHeight="1" x14ac:dyDescent="0.25">
      <c r="A4" s="57" t="s">
        <v>25</v>
      </c>
      <c r="B4" s="57" t="s">
        <v>70</v>
      </c>
      <c r="C4" s="57" t="s">
        <v>309</v>
      </c>
      <c r="D4" s="122" t="s">
        <v>569</v>
      </c>
      <c r="E4" s="57" t="s">
        <v>26</v>
      </c>
      <c r="F4" s="57" t="s">
        <v>28</v>
      </c>
      <c r="G4" s="57" t="s">
        <v>24</v>
      </c>
      <c r="H4" s="57" t="s">
        <v>27</v>
      </c>
    </row>
    <row r="5" spans="1:8" x14ac:dyDescent="0.25">
      <c r="A5" s="64" t="s">
        <v>3</v>
      </c>
      <c r="B5" s="64"/>
      <c r="C5" s="64">
        <v>1</v>
      </c>
      <c r="D5" s="64">
        <v>2</v>
      </c>
      <c r="E5" s="65">
        <v>3</v>
      </c>
      <c r="F5" s="64">
        <v>4</v>
      </c>
      <c r="G5" s="64">
        <v>5</v>
      </c>
      <c r="H5" s="64">
        <v>6</v>
      </c>
    </row>
    <row r="6" spans="1:8" ht="93.75" customHeight="1" x14ac:dyDescent="0.25">
      <c r="A6" s="58">
        <v>1</v>
      </c>
      <c r="B6" s="58" t="s">
        <v>90</v>
      </c>
      <c r="C6" s="58" t="s">
        <v>314</v>
      </c>
      <c r="D6" s="58" t="s">
        <v>310</v>
      </c>
      <c r="E6" s="58" t="s">
        <v>315</v>
      </c>
      <c r="F6" s="58">
        <v>6.8</v>
      </c>
      <c r="G6" s="58" t="s">
        <v>17</v>
      </c>
      <c r="H6" s="58" t="s">
        <v>111</v>
      </c>
    </row>
    <row r="7" spans="1:8" ht="93.75" customHeight="1" x14ac:dyDescent="0.25">
      <c r="A7" s="58">
        <v>2</v>
      </c>
      <c r="B7" s="58" t="s">
        <v>90</v>
      </c>
      <c r="C7" s="58" t="s">
        <v>314</v>
      </c>
      <c r="D7" s="58" t="s">
        <v>310</v>
      </c>
      <c r="E7" s="58" t="s">
        <v>316</v>
      </c>
      <c r="F7" s="58">
        <v>3.9</v>
      </c>
      <c r="G7" s="58" t="s">
        <v>17</v>
      </c>
      <c r="H7" s="58" t="s">
        <v>111</v>
      </c>
    </row>
    <row r="8" spans="1:8" ht="93.75" customHeight="1" x14ac:dyDescent="0.25">
      <c r="A8" s="58">
        <v>3</v>
      </c>
      <c r="B8" s="58" t="s">
        <v>90</v>
      </c>
      <c r="C8" s="58" t="s">
        <v>314</v>
      </c>
      <c r="D8" s="58" t="s">
        <v>310</v>
      </c>
      <c r="E8" s="58" t="s">
        <v>317</v>
      </c>
      <c r="F8" s="58">
        <v>19.899999999999999</v>
      </c>
      <c r="G8" s="58" t="s">
        <v>17</v>
      </c>
      <c r="H8" s="58" t="s">
        <v>318</v>
      </c>
    </row>
    <row r="9" spans="1:8" ht="93.75" customHeight="1" x14ac:dyDescent="0.25">
      <c r="A9" s="58">
        <v>4</v>
      </c>
      <c r="B9" s="58" t="s">
        <v>90</v>
      </c>
      <c r="C9" s="58" t="s">
        <v>314</v>
      </c>
      <c r="D9" s="58" t="s">
        <v>310</v>
      </c>
      <c r="E9" s="58" t="s">
        <v>319</v>
      </c>
      <c r="F9" s="58">
        <v>10.5</v>
      </c>
      <c r="G9" s="58" t="s">
        <v>17</v>
      </c>
      <c r="H9" s="58" t="s">
        <v>318</v>
      </c>
    </row>
    <row r="10" spans="1:8" ht="99" customHeight="1" x14ac:dyDescent="0.25">
      <c r="A10" s="58">
        <v>5</v>
      </c>
      <c r="B10" s="58" t="s">
        <v>90</v>
      </c>
      <c r="C10" s="58" t="s">
        <v>314</v>
      </c>
      <c r="D10" s="58" t="s">
        <v>310</v>
      </c>
      <c r="E10" s="58" t="s">
        <v>320</v>
      </c>
      <c r="F10" s="58">
        <v>3.4</v>
      </c>
      <c r="G10" s="58" t="s">
        <v>17</v>
      </c>
      <c r="H10" s="58" t="s">
        <v>118</v>
      </c>
    </row>
    <row r="11" spans="1:8" ht="97.5" customHeight="1" x14ac:dyDescent="0.25">
      <c r="A11" s="58">
        <v>6</v>
      </c>
      <c r="B11" s="58" t="s">
        <v>90</v>
      </c>
      <c r="C11" s="58" t="s">
        <v>314</v>
      </c>
      <c r="D11" s="58" t="s">
        <v>310</v>
      </c>
      <c r="E11" s="58" t="s">
        <v>321</v>
      </c>
      <c r="F11" s="58">
        <v>1.3</v>
      </c>
      <c r="G11" s="58" t="s">
        <v>17</v>
      </c>
      <c r="H11" s="58" t="s">
        <v>322</v>
      </c>
    </row>
    <row r="12" spans="1:8" ht="97.5" customHeight="1" x14ac:dyDescent="0.25">
      <c r="A12" s="58">
        <v>7</v>
      </c>
      <c r="B12" s="58" t="s">
        <v>90</v>
      </c>
      <c r="C12" s="58" t="s">
        <v>314</v>
      </c>
      <c r="D12" s="58" t="s">
        <v>310</v>
      </c>
      <c r="E12" s="58" t="s">
        <v>323</v>
      </c>
      <c r="F12" s="58">
        <v>9.4</v>
      </c>
      <c r="G12" s="58" t="s">
        <v>17</v>
      </c>
      <c r="H12" s="58" t="s">
        <v>318</v>
      </c>
    </row>
    <row r="13" spans="1:8" ht="97.5" customHeight="1" x14ac:dyDescent="0.25">
      <c r="A13" s="58">
        <v>8</v>
      </c>
      <c r="B13" s="58" t="s">
        <v>90</v>
      </c>
      <c r="C13" s="58" t="s">
        <v>314</v>
      </c>
      <c r="D13" s="58" t="s">
        <v>310</v>
      </c>
      <c r="E13" s="58" t="s">
        <v>324</v>
      </c>
      <c r="F13" s="58">
        <v>10.8</v>
      </c>
      <c r="G13" s="58" t="s">
        <v>17</v>
      </c>
      <c r="H13" s="58" t="s">
        <v>318</v>
      </c>
    </row>
    <row r="14" spans="1:8" ht="97.5" customHeight="1" x14ac:dyDescent="0.25">
      <c r="A14" s="58">
        <v>9</v>
      </c>
      <c r="B14" s="58" t="s">
        <v>90</v>
      </c>
      <c r="C14" s="58" t="s">
        <v>314</v>
      </c>
      <c r="D14" s="58" t="s">
        <v>310</v>
      </c>
      <c r="E14" s="58" t="s">
        <v>325</v>
      </c>
      <c r="F14" s="58">
        <v>14.6</v>
      </c>
      <c r="G14" s="58" t="s">
        <v>17</v>
      </c>
      <c r="H14" s="58" t="s">
        <v>318</v>
      </c>
    </row>
    <row r="15" spans="1:8" ht="100.5" customHeight="1" x14ac:dyDescent="0.25">
      <c r="A15" s="58">
        <v>12</v>
      </c>
      <c r="B15" s="58" t="s">
        <v>90</v>
      </c>
      <c r="C15" s="58" t="s">
        <v>314</v>
      </c>
      <c r="D15" s="58" t="s">
        <v>310</v>
      </c>
      <c r="E15" s="58" t="s">
        <v>326</v>
      </c>
      <c r="F15" s="58">
        <v>0.7</v>
      </c>
      <c r="G15" s="58" t="s">
        <v>17</v>
      </c>
      <c r="H15" s="58" t="s">
        <v>327</v>
      </c>
    </row>
    <row r="16" spans="1:8" ht="99" customHeight="1" x14ac:dyDescent="0.25">
      <c r="A16" s="58">
        <v>13</v>
      </c>
      <c r="B16" s="58" t="s">
        <v>90</v>
      </c>
      <c r="C16" s="58" t="s">
        <v>314</v>
      </c>
      <c r="D16" s="58" t="s">
        <v>310</v>
      </c>
      <c r="E16" s="58" t="s">
        <v>328</v>
      </c>
      <c r="F16" s="58">
        <v>1</v>
      </c>
      <c r="G16" s="58" t="s">
        <v>17</v>
      </c>
      <c r="H16" s="58" t="s">
        <v>527</v>
      </c>
    </row>
    <row r="17" spans="1:8" ht="15.75" x14ac:dyDescent="0.25">
      <c r="A17" s="58">
        <v>14</v>
      </c>
      <c r="B17" s="58" t="s">
        <v>90</v>
      </c>
      <c r="C17" s="66" t="s">
        <v>314</v>
      </c>
      <c r="D17" s="58" t="s">
        <v>311</v>
      </c>
      <c r="E17" s="58" t="s">
        <v>329</v>
      </c>
      <c r="F17" s="66">
        <v>0.13</v>
      </c>
      <c r="G17" s="58" t="s">
        <v>17</v>
      </c>
      <c r="H17" s="58" t="s">
        <v>330</v>
      </c>
    </row>
    <row r="18" spans="1:8" ht="15.75" x14ac:dyDescent="0.25">
      <c r="A18" s="58">
        <v>15</v>
      </c>
      <c r="B18" s="58" t="s">
        <v>90</v>
      </c>
      <c r="C18" s="66" t="s">
        <v>314</v>
      </c>
      <c r="D18" s="58" t="s">
        <v>311</v>
      </c>
      <c r="E18" s="58" t="s">
        <v>331</v>
      </c>
      <c r="F18" s="66">
        <v>0.13</v>
      </c>
      <c r="G18" s="58" t="s">
        <v>17</v>
      </c>
      <c r="H18" s="58" t="s">
        <v>330</v>
      </c>
    </row>
    <row r="19" spans="1:8" ht="15.75" x14ac:dyDescent="0.25">
      <c r="A19" s="58">
        <v>16</v>
      </c>
      <c r="B19" s="58" t="s">
        <v>90</v>
      </c>
      <c r="C19" s="66" t="s">
        <v>314</v>
      </c>
      <c r="D19" s="58" t="s">
        <v>311</v>
      </c>
      <c r="E19" s="58" t="s">
        <v>332</v>
      </c>
      <c r="F19" s="66">
        <v>0.13</v>
      </c>
      <c r="G19" s="58" t="s">
        <v>17</v>
      </c>
      <c r="H19" s="58" t="s">
        <v>330</v>
      </c>
    </row>
    <row r="20" spans="1:8" ht="31.5" x14ac:dyDescent="0.25">
      <c r="A20" s="58">
        <v>17</v>
      </c>
      <c r="B20" s="58" t="s">
        <v>90</v>
      </c>
      <c r="C20" s="66" t="s">
        <v>314</v>
      </c>
      <c r="D20" s="58" t="s">
        <v>311</v>
      </c>
      <c r="E20" s="58" t="s">
        <v>333</v>
      </c>
      <c r="F20" s="66">
        <v>0.56000000000000005</v>
      </c>
      <c r="G20" s="58" t="s">
        <v>17</v>
      </c>
      <c r="H20" s="58" t="s">
        <v>334</v>
      </c>
    </row>
    <row r="21" spans="1:8" ht="47.25" x14ac:dyDescent="0.25">
      <c r="A21" s="58">
        <v>18</v>
      </c>
      <c r="B21" s="58" t="s">
        <v>90</v>
      </c>
      <c r="C21" s="66" t="s">
        <v>314</v>
      </c>
      <c r="D21" s="58" t="s">
        <v>312</v>
      </c>
      <c r="E21" s="58" t="s">
        <v>335</v>
      </c>
      <c r="F21" s="66">
        <v>1</v>
      </c>
      <c r="G21" s="58" t="s">
        <v>17</v>
      </c>
      <c r="H21" s="58" t="s">
        <v>336</v>
      </c>
    </row>
    <row r="22" spans="1:8" ht="47.25" x14ac:dyDescent="0.25">
      <c r="A22" s="58">
        <v>19</v>
      </c>
      <c r="B22" s="58" t="s">
        <v>90</v>
      </c>
      <c r="C22" s="66" t="s">
        <v>314</v>
      </c>
      <c r="D22" s="58" t="s">
        <v>312</v>
      </c>
      <c r="E22" s="58" t="s">
        <v>337</v>
      </c>
      <c r="F22" s="66">
        <v>1</v>
      </c>
      <c r="G22" s="58" t="s">
        <v>17</v>
      </c>
      <c r="H22" s="58" t="s">
        <v>336</v>
      </c>
    </row>
    <row r="23" spans="1:8" ht="47.25" x14ac:dyDescent="0.25">
      <c r="A23" s="58">
        <v>20</v>
      </c>
      <c r="B23" s="58" t="s">
        <v>90</v>
      </c>
      <c r="C23" s="66" t="s">
        <v>314</v>
      </c>
      <c r="D23" s="58" t="s">
        <v>312</v>
      </c>
      <c r="E23" s="58" t="s">
        <v>338</v>
      </c>
      <c r="F23" s="66">
        <v>1</v>
      </c>
      <c r="G23" s="58" t="s">
        <v>17</v>
      </c>
      <c r="H23" s="58" t="s">
        <v>336</v>
      </c>
    </row>
    <row r="24" spans="1:8" ht="47.25" x14ac:dyDescent="0.25">
      <c r="A24" s="58">
        <v>21</v>
      </c>
      <c r="B24" s="58" t="s">
        <v>90</v>
      </c>
      <c r="C24" s="66" t="s">
        <v>314</v>
      </c>
      <c r="D24" s="58" t="s">
        <v>312</v>
      </c>
      <c r="E24" s="58" t="s">
        <v>339</v>
      </c>
      <c r="F24" s="66">
        <v>2</v>
      </c>
      <c r="G24" s="58" t="s">
        <v>17</v>
      </c>
      <c r="H24" s="58" t="s">
        <v>336</v>
      </c>
    </row>
    <row r="25" spans="1:8" ht="47.25" x14ac:dyDescent="0.25">
      <c r="A25" s="58">
        <v>22</v>
      </c>
      <c r="B25" s="58" t="s">
        <v>90</v>
      </c>
      <c r="C25" s="66" t="s">
        <v>314</v>
      </c>
      <c r="D25" s="58" t="s">
        <v>312</v>
      </c>
      <c r="E25" s="58" t="s">
        <v>340</v>
      </c>
      <c r="F25" s="66">
        <v>2.2000000000000002</v>
      </c>
      <c r="G25" s="58" t="s">
        <v>17</v>
      </c>
      <c r="H25" s="58" t="s">
        <v>336</v>
      </c>
    </row>
    <row r="26" spans="1:8" ht="47.25" x14ac:dyDescent="0.25">
      <c r="A26" s="58">
        <v>23</v>
      </c>
      <c r="B26" s="58" t="s">
        <v>90</v>
      </c>
      <c r="C26" s="66" t="s">
        <v>314</v>
      </c>
      <c r="D26" s="58" t="s">
        <v>312</v>
      </c>
      <c r="E26" s="58" t="s">
        <v>341</v>
      </c>
      <c r="F26" s="66">
        <v>1.1000000000000001</v>
      </c>
      <c r="G26" s="58" t="s">
        <v>17</v>
      </c>
      <c r="H26" s="58" t="s">
        <v>336</v>
      </c>
    </row>
    <row r="27" spans="1:8" ht="47.25" x14ac:dyDescent="0.25">
      <c r="A27" s="58">
        <v>24</v>
      </c>
      <c r="B27" s="58" t="s">
        <v>90</v>
      </c>
      <c r="C27" s="66" t="s">
        <v>314</v>
      </c>
      <c r="D27" s="58" t="s">
        <v>312</v>
      </c>
      <c r="E27" s="58" t="s">
        <v>342</v>
      </c>
      <c r="F27" s="66">
        <v>2.2999999999999998</v>
      </c>
      <c r="G27" s="58" t="s">
        <v>17</v>
      </c>
      <c r="H27" s="58" t="s">
        <v>336</v>
      </c>
    </row>
    <row r="28" spans="1:8" ht="47.25" x14ac:dyDescent="0.25">
      <c r="A28" s="58">
        <v>25</v>
      </c>
      <c r="B28" s="58" t="s">
        <v>90</v>
      </c>
      <c r="C28" s="66" t="s">
        <v>314</v>
      </c>
      <c r="D28" s="58" t="s">
        <v>312</v>
      </c>
      <c r="E28" s="58" t="s">
        <v>343</v>
      </c>
      <c r="F28" s="66">
        <v>1</v>
      </c>
      <c r="G28" s="58" t="s">
        <v>17</v>
      </c>
      <c r="H28" s="58" t="s">
        <v>336</v>
      </c>
    </row>
    <row r="29" spans="1:8" ht="47.25" x14ac:dyDescent="0.25">
      <c r="A29" s="58">
        <v>26</v>
      </c>
      <c r="B29" s="58" t="s">
        <v>90</v>
      </c>
      <c r="C29" s="66" t="s">
        <v>314</v>
      </c>
      <c r="D29" s="58" t="s">
        <v>312</v>
      </c>
      <c r="E29" s="58" t="s">
        <v>344</v>
      </c>
      <c r="F29" s="66">
        <v>1</v>
      </c>
      <c r="G29" s="58" t="s">
        <v>17</v>
      </c>
      <c r="H29" s="58" t="s">
        <v>336</v>
      </c>
    </row>
    <row r="30" spans="1:8" ht="47.25" x14ac:dyDescent="0.25">
      <c r="A30" s="58">
        <v>27</v>
      </c>
      <c r="B30" s="58" t="s">
        <v>90</v>
      </c>
      <c r="C30" s="66" t="s">
        <v>314</v>
      </c>
      <c r="D30" s="58" t="s">
        <v>312</v>
      </c>
      <c r="E30" s="58" t="s">
        <v>349</v>
      </c>
      <c r="F30" s="66">
        <v>2</v>
      </c>
      <c r="G30" s="58" t="s">
        <v>17</v>
      </c>
      <c r="H30" s="58" t="s">
        <v>336</v>
      </c>
    </row>
    <row r="31" spans="1:8" ht="47.25" x14ac:dyDescent="0.25">
      <c r="A31" s="58">
        <v>28</v>
      </c>
      <c r="B31" s="58" t="s">
        <v>90</v>
      </c>
      <c r="C31" s="66" t="s">
        <v>314</v>
      </c>
      <c r="D31" s="58" t="s">
        <v>312</v>
      </c>
      <c r="E31" s="58" t="s">
        <v>345</v>
      </c>
      <c r="F31" s="66">
        <v>1</v>
      </c>
      <c r="G31" s="58" t="s">
        <v>17</v>
      </c>
      <c r="H31" s="58" t="s">
        <v>336</v>
      </c>
    </row>
    <row r="32" spans="1:8" ht="47.25" x14ac:dyDescent="0.25">
      <c r="A32" s="58">
        <v>29</v>
      </c>
      <c r="B32" s="58" t="s">
        <v>90</v>
      </c>
      <c r="C32" s="66" t="s">
        <v>314</v>
      </c>
      <c r="D32" s="58" t="s">
        <v>312</v>
      </c>
      <c r="E32" s="58" t="s">
        <v>346</v>
      </c>
      <c r="F32" s="66">
        <v>1</v>
      </c>
      <c r="G32" s="58" t="s">
        <v>17</v>
      </c>
      <c r="H32" s="58" t="s">
        <v>336</v>
      </c>
    </row>
    <row r="33" spans="1:8" ht="47.25" x14ac:dyDescent="0.25">
      <c r="A33" s="58">
        <v>30</v>
      </c>
      <c r="B33" s="58" t="s">
        <v>90</v>
      </c>
      <c r="C33" s="66" t="s">
        <v>314</v>
      </c>
      <c r="D33" s="58" t="s">
        <v>312</v>
      </c>
      <c r="E33" s="58" t="s">
        <v>347</v>
      </c>
      <c r="F33" s="66">
        <v>1</v>
      </c>
      <c r="G33" s="58" t="s">
        <v>17</v>
      </c>
      <c r="H33" s="58" t="s">
        <v>336</v>
      </c>
    </row>
    <row r="34" spans="1:8" ht="47.25" x14ac:dyDescent="0.25">
      <c r="A34" s="58">
        <v>31</v>
      </c>
      <c r="B34" s="58" t="s">
        <v>90</v>
      </c>
      <c r="C34" s="66" t="s">
        <v>314</v>
      </c>
      <c r="D34" s="58" t="s">
        <v>312</v>
      </c>
      <c r="E34" s="58" t="s">
        <v>348</v>
      </c>
      <c r="F34" s="66">
        <v>1</v>
      </c>
      <c r="G34" s="58" t="s">
        <v>17</v>
      </c>
      <c r="H34" s="58" t="s">
        <v>336</v>
      </c>
    </row>
    <row r="35" spans="1:8" ht="47.25" x14ac:dyDescent="0.25">
      <c r="A35" s="58">
        <v>32</v>
      </c>
      <c r="B35" s="58" t="s">
        <v>90</v>
      </c>
      <c r="C35" s="66" t="s">
        <v>314</v>
      </c>
      <c r="D35" s="58" t="s">
        <v>312</v>
      </c>
      <c r="E35" s="58" t="s">
        <v>350</v>
      </c>
      <c r="F35" s="66">
        <v>1</v>
      </c>
      <c r="G35" s="58" t="s">
        <v>17</v>
      </c>
      <c r="H35" s="58" t="s">
        <v>336</v>
      </c>
    </row>
    <row r="36" spans="1:8" ht="47.25" x14ac:dyDescent="0.25">
      <c r="A36" s="58">
        <v>33</v>
      </c>
      <c r="B36" s="58" t="s">
        <v>90</v>
      </c>
      <c r="C36" s="66" t="s">
        <v>314</v>
      </c>
      <c r="D36" s="58" t="s">
        <v>312</v>
      </c>
      <c r="E36" s="58" t="s">
        <v>351</v>
      </c>
      <c r="F36" s="66">
        <v>1</v>
      </c>
      <c r="G36" s="58" t="s">
        <v>17</v>
      </c>
      <c r="H36" s="58" t="s">
        <v>336</v>
      </c>
    </row>
    <row r="37" spans="1:8" ht="47.25" x14ac:dyDescent="0.25">
      <c r="A37" s="58">
        <v>34</v>
      </c>
      <c r="B37" s="58" t="s">
        <v>90</v>
      </c>
      <c r="C37" s="66" t="s">
        <v>314</v>
      </c>
      <c r="D37" s="58" t="s">
        <v>312</v>
      </c>
      <c r="E37" s="58" t="s">
        <v>352</v>
      </c>
      <c r="F37" s="66">
        <v>1.5</v>
      </c>
      <c r="G37" s="58" t="s">
        <v>17</v>
      </c>
      <c r="H37" s="58" t="s">
        <v>336</v>
      </c>
    </row>
    <row r="38" spans="1:8" ht="47.25" x14ac:dyDescent="0.25">
      <c r="A38" s="58">
        <v>35</v>
      </c>
      <c r="B38" s="58" t="s">
        <v>90</v>
      </c>
      <c r="C38" s="66" t="s">
        <v>314</v>
      </c>
      <c r="D38" s="58" t="s">
        <v>312</v>
      </c>
      <c r="E38" s="58" t="s">
        <v>353</v>
      </c>
      <c r="F38" s="66">
        <v>1</v>
      </c>
      <c r="G38" s="58" t="s">
        <v>17</v>
      </c>
      <c r="H38" s="58" t="s">
        <v>336</v>
      </c>
    </row>
    <row r="39" spans="1:8" ht="47.25" x14ac:dyDescent="0.25">
      <c r="A39" s="58">
        <v>36</v>
      </c>
      <c r="B39" s="58" t="s">
        <v>90</v>
      </c>
      <c r="C39" s="66" t="s">
        <v>314</v>
      </c>
      <c r="D39" s="58" t="s">
        <v>312</v>
      </c>
      <c r="E39" s="58" t="s">
        <v>354</v>
      </c>
      <c r="F39" s="66">
        <v>1</v>
      </c>
      <c r="G39" s="58" t="s">
        <v>17</v>
      </c>
      <c r="H39" s="58" t="s">
        <v>336</v>
      </c>
    </row>
    <row r="40" spans="1:8" ht="47.25" x14ac:dyDescent="0.25">
      <c r="A40" s="58">
        <v>37</v>
      </c>
      <c r="B40" s="58" t="s">
        <v>90</v>
      </c>
      <c r="C40" s="66" t="s">
        <v>314</v>
      </c>
      <c r="D40" s="58" t="s">
        <v>312</v>
      </c>
      <c r="E40" s="58" t="s">
        <v>355</v>
      </c>
      <c r="F40" s="66">
        <v>0.43</v>
      </c>
      <c r="G40" s="58" t="s">
        <v>17</v>
      </c>
      <c r="H40" s="58" t="s">
        <v>336</v>
      </c>
    </row>
    <row r="41" spans="1:8" ht="47.25" x14ac:dyDescent="0.25">
      <c r="A41" s="58">
        <v>38</v>
      </c>
      <c r="B41" s="58" t="s">
        <v>90</v>
      </c>
      <c r="C41" s="66" t="s">
        <v>314</v>
      </c>
      <c r="D41" s="58" t="s">
        <v>312</v>
      </c>
      <c r="E41" s="58" t="s">
        <v>356</v>
      </c>
      <c r="F41" s="66">
        <v>1.08</v>
      </c>
      <c r="G41" s="58" t="s">
        <v>17</v>
      </c>
      <c r="H41" s="58" t="s">
        <v>336</v>
      </c>
    </row>
    <row r="42" spans="1:8" ht="47.25" x14ac:dyDescent="0.25">
      <c r="A42" s="58">
        <v>39</v>
      </c>
      <c r="B42" s="58" t="s">
        <v>90</v>
      </c>
      <c r="C42" s="66" t="s">
        <v>314</v>
      </c>
      <c r="D42" s="58" t="s">
        <v>312</v>
      </c>
      <c r="E42" s="58" t="s">
        <v>357</v>
      </c>
      <c r="F42" s="66">
        <v>1.5</v>
      </c>
      <c r="G42" s="58" t="s">
        <v>17</v>
      </c>
      <c r="H42" s="58" t="s">
        <v>336</v>
      </c>
    </row>
    <row r="43" spans="1:8" ht="47.25" x14ac:dyDescent="0.25">
      <c r="A43" s="58">
        <v>40</v>
      </c>
      <c r="B43" s="58" t="s">
        <v>90</v>
      </c>
      <c r="C43" s="66" t="s">
        <v>314</v>
      </c>
      <c r="D43" s="58" t="s">
        <v>312</v>
      </c>
      <c r="E43" s="58" t="s">
        <v>358</v>
      </c>
      <c r="F43" s="66">
        <v>1</v>
      </c>
      <c r="G43" s="58" t="s">
        <v>17</v>
      </c>
      <c r="H43" s="58" t="s">
        <v>336</v>
      </c>
    </row>
    <row r="44" spans="1:8" ht="47.25" x14ac:dyDescent="0.25">
      <c r="A44" s="58">
        <v>41</v>
      </c>
      <c r="B44" s="58" t="s">
        <v>90</v>
      </c>
      <c r="C44" s="66" t="s">
        <v>314</v>
      </c>
      <c r="D44" s="58" t="s">
        <v>312</v>
      </c>
      <c r="E44" s="58" t="s">
        <v>359</v>
      </c>
      <c r="F44" s="66">
        <v>0.7</v>
      </c>
      <c r="G44" s="58" t="s">
        <v>17</v>
      </c>
      <c r="H44" s="58" t="s">
        <v>336</v>
      </c>
    </row>
    <row r="45" spans="1:8" ht="47.25" x14ac:dyDescent="0.25">
      <c r="A45" s="58">
        <v>42</v>
      </c>
      <c r="B45" s="58" t="s">
        <v>90</v>
      </c>
      <c r="C45" s="66" t="s">
        <v>314</v>
      </c>
      <c r="D45" s="58" t="s">
        <v>312</v>
      </c>
      <c r="E45" s="58" t="s">
        <v>360</v>
      </c>
      <c r="F45" s="66">
        <v>2.5</v>
      </c>
      <c r="G45" s="58" t="s">
        <v>17</v>
      </c>
      <c r="H45" s="58" t="s">
        <v>336</v>
      </c>
    </row>
    <row r="46" spans="1:8" ht="47.25" x14ac:dyDescent="0.25">
      <c r="A46" s="58">
        <v>43</v>
      </c>
      <c r="B46" s="58" t="s">
        <v>90</v>
      </c>
      <c r="C46" s="66" t="s">
        <v>314</v>
      </c>
      <c r="D46" s="58" t="s">
        <v>312</v>
      </c>
      <c r="E46" s="58" t="s">
        <v>361</v>
      </c>
      <c r="F46" s="66">
        <v>1.9</v>
      </c>
      <c r="G46" s="58" t="s">
        <v>17</v>
      </c>
      <c r="H46" s="58" t="s">
        <v>336</v>
      </c>
    </row>
    <row r="47" spans="1:8" ht="47.25" x14ac:dyDescent="0.25">
      <c r="A47" s="58">
        <v>44</v>
      </c>
      <c r="B47" s="58" t="s">
        <v>90</v>
      </c>
      <c r="C47" s="66" t="s">
        <v>314</v>
      </c>
      <c r="D47" s="58" t="s">
        <v>312</v>
      </c>
      <c r="E47" s="58" t="s">
        <v>362</v>
      </c>
      <c r="F47" s="66">
        <v>0.4</v>
      </c>
      <c r="G47" s="58" t="s">
        <v>17</v>
      </c>
      <c r="H47" s="58" t="s">
        <v>336</v>
      </c>
    </row>
    <row r="48" spans="1:8" ht="47.25" x14ac:dyDescent="0.25">
      <c r="A48" s="58">
        <v>45</v>
      </c>
      <c r="B48" s="58" t="s">
        <v>90</v>
      </c>
      <c r="C48" s="66" t="s">
        <v>314</v>
      </c>
      <c r="D48" s="58" t="s">
        <v>312</v>
      </c>
      <c r="E48" s="58" t="s">
        <v>363</v>
      </c>
      <c r="F48" s="66">
        <v>0.27</v>
      </c>
      <c r="G48" s="58" t="s">
        <v>17</v>
      </c>
      <c r="H48" s="58" t="s">
        <v>336</v>
      </c>
    </row>
    <row r="49" spans="1:8" ht="47.25" x14ac:dyDescent="0.25">
      <c r="A49" s="58">
        <v>46</v>
      </c>
      <c r="B49" s="58" t="s">
        <v>90</v>
      </c>
      <c r="C49" s="66" t="s">
        <v>314</v>
      </c>
      <c r="D49" s="58" t="s">
        <v>312</v>
      </c>
      <c r="E49" s="58" t="s">
        <v>364</v>
      </c>
      <c r="F49" s="66">
        <v>1.1000000000000001</v>
      </c>
      <c r="G49" s="58" t="s">
        <v>17</v>
      </c>
      <c r="H49" s="58" t="s">
        <v>336</v>
      </c>
    </row>
    <row r="50" spans="1:8" ht="47.25" x14ac:dyDescent="0.25">
      <c r="A50" s="58">
        <v>47</v>
      </c>
      <c r="B50" s="58" t="s">
        <v>90</v>
      </c>
      <c r="C50" s="66" t="s">
        <v>314</v>
      </c>
      <c r="D50" s="58" t="s">
        <v>312</v>
      </c>
      <c r="E50" s="58" t="s">
        <v>365</v>
      </c>
      <c r="F50" s="66">
        <v>1.1000000000000001</v>
      </c>
      <c r="G50" s="58" t="s">
        <v>17</v>
      </c>
      <c r="H50" s="58" t="s">
        <v>336</v>
      </c>
    </row>
    <row r="51" spans="1:8" ht="47.25" x14ac:dyDescent="0.25">
      <c r="A51" s="58">
        <v>48</v>
      </c>
      <c r="B51" s="58" t="s">
        <v>90</v>
      </c>
      <c r="C51" s="66" t="s">
        <v>314</v>
      </c>
      <c r="D51" s="58" t="s">
        <v>312</v>
      </c>
      <c r="E51" s="58" t="s">
        <v>366</v>
      </c>
      <c r="F51" s="66">
        <v>1.1000000000000001</v>
      </c>
      <c r="G51" s="58" t="s">
        <v>17</v>
      </c>
      <c r="H51" s="58" t="s">
        <v>336</v>
      </c>
    </row>
    <row r="52" spans="1:8" ht="47.25" x14ac:dyDescent="0.25">
      <c r="A52" s="58">
        <v>49</v>
      </c>
      <c r="B52" s="58" t="s">
        <v>90</v>
      </c>
      <c r="C52" s="66" t="s">
        <v>314</v>
      </c>
      <c r="D52" s="58" t="s">
        <v>312</v>
      </c>
      <c r="E52" s="58" t="s">
        <v>367</v>
      </c>
      <c r="F52" s="66">
        <v>2.1</v>
      </c>
      <c r="G52" s="58" t="s">
        <v>17</v>
      </c>
      <c r="H52" s="58" t="s">
        <v>336</v>
      </c>
    </row>
    <row r="53" spans="1:8" ht="47.25" x14ac:dyDescent="0.25">
      <c r="A53" s="58">
        <v>50</v>
      </c>
      <c r="B53" s="58" t="s">
        <v>90</v>
      </c>
      <c r="C53" s="66" t="s">
        <v>314</v>
      </c>
      <c r="D53" s="58" t="s">
        <v>312</v>
      </c>
      <c r="E53" s="58" t="s">
        <v>368</v>
      </c>
      <c r="F53" s="66">
        <v>1.8</v>
      </c>
      <c r="G53" s="58" t="s">
        <v>17</v>
      </c>
      <c r="H53" s="58" t="s">
        <v>336</v>
      </c>
    </row>
    <row r="54" spans="1:8" ht="47.25" x14ac:dyDescent="0.25">
      <c r="A54" s="58">
        <v>51</v>
      </c>
      <c r="B54" s="58" t="s">
        <v>90</v>
      </c>
      <c r="C54" s="66" t="s">
        <v>314</v>
      </c>
      <c r="D54" s="58" t="s">
        <v>312</v>
      </c>
      <c r="E54" s="58" t="s">
        <v>369</v>
      </c>
      <c r="F54" s="66">
        <v>2</v>
      </c>
      <c r="G54" s="58" t="s">
        <v>17</v>
      </c>
      <c r="H54" s="58" t="s">
        <v>336</v>
      </c>
    </row>
    <row r="55" spans="1:8" ht="47.25" x14ac:dyDescent="0.25">
      <c r="A55" s="58">
        <v>52</v>
      </c>
      <c r="B55" s="58" t="s">
        <v>90</v>
      </c>
      <c r="C55" s="67" t="s">
        <v>314</v>
      </c>
      <c r="D55" s="57" t="s">
        <v>312</v>
      </c>
      <c r="E55" s="58" t="s">
        <v>370</v>
      </c>
      <c r="F55" s="66">
        <v>2.2000000000000002</v>
      </c>
      <c r="G55" s="57" t="s">
        <v>17</v>
      </c>
      <c r="H55" s="58" t="s">
        <v>336</v>
      </c>
    </row>
    <row r="56" spans="1:8" ht="31.5" x14ac:dyDescent="0.25">
      <c r="A56" s="58">
        <v>53</v>
      </c>
      <c r="B56" s="58" t="s">
        <v>90</v>
      </c>
      <c r="C56" s="68" t="s">
        <v>314</v>
      </c>
      <c r="D56" s="58" t="s">
        <v>312</v>
      </c>
      <c r="E56" s="69" t="s">
        <v>371</v>
      </c>
      <c r="F56" s="67">
        <v>0.4</v>
      </c>
      <c r="G56" s="66" t="s">
        <v>17</v>
      </c>
      <c r="H56" s="58" t="s">
        <v>118</v>
      </c>
    </row>
    <row r="57" spans="1:8" ht="31.5" x14ac:dyDescent="0.25">
      <c r="A57" s="58">
        <v>54</v>
      </c>
      <c r="B57" s="58" t="s">
        <v>90</v>
      </c>
      <c r="C57" s="68" t="s">
        <v>314</v>
      </c>
      <c r="D57" s="58" t="s">
        <v>312</v>
      </c>
      <c r="E57" s="70" t="s">
        <v>372</v>
      </c>
      <c r="F57" s="67">
        <v>0.4</v>
      </c>
      <c r="G57" s="66" t="s">
        <v>17</v>
      </c>
      <c r="H57" s="58" t="s">
        <v>118</v>
      </c>
    </row>
    <row r="58" spans="1:8" ht="31.5" x14ac:dyDescent="0.25">
      <c r="A58" s="58">
        <v>55</v>
      </c>
      <c r="B58" s="58" t="s">
        <v>90</v>
      </c>
      <c r="C58" s="68" t="s">
        <v>314</v>
      </c>
      <c r="D58" s="58" t="s">
        <v>312</v>
      </c>
      <c r="E58" s="70" t="s">
        <v>373</v>
      </c>
      <c r="F58" s="67">
        <v>0.8</v>
      </c>
      <c r="G58" s="66" t="s">
        <v>17</v>
      </c>
      <c r="H58" s="58" t="s">
        <v>118</v>
      </c>
    </row>
    <row r="59" spans="1:8" ht="31.5" x14ac:dyDescent="0.25">
      <c r="A59" s="58">
        <v>56</v>
      </c>
      <c r="B59" s="58" t="s">
        <v>90</v>
      </c>
      <c r="C59" s="68" t="s">
        <v>314</v>
      </c>
      <c r="D59" s="58" t="s">
        <v>312</v>
      </c>
      <c r="E59" s="69" t="s">
        <v>374</v>
      </c>
      <c r="F59" s="67">
        <v>0.2</v>
      </c>
      <c r="G59" s="66" t="s">
        <v>17</v>
      </c>
      <c r="H59" s="58" t="s">
        <v>118</v>
      </c>
    </row>
    <row r="60" spans="1:8" ht="31.5" x14ac:dyDescent="0.25">
      <c r="A60" s="58">
        <v>57</v>
      </c>
      <c r="B60" s="58" t="s">
        <v>90</v>
      </c>
      <c r="C60" s="68" t="s">
        <v>314</v>
      </c>
      <c r="D60" s="58" t="s">
        <v>312</v>
      </c>
      <c r="E60" s="69" t="s">
        <v>375</v>
      </c>
      <c r="F60" s="67">
        <v>1.3</v>
      </c>
      <c r="G60" s="66" t="s">
        <v>17</v>
      </c>
      <c r="H60" s="74" t="s">
        <v>527</v>
      </c>
    </row>
    <row r="61" spans="1:8" ht="31.5" x14ac:dyDescent="0.25">
      <c r="A61" s="58">
        <v>58</v>
      </c>
      <c r="B61" s="58" t="s">
        <v>90</v>
      </c>
      <c r="C61" s="68" t="s">
        <v>314</v>
      </c>
      <c r="D61" s="58" t="s">
        <v>312</v>
      </c>
      <c r="E61" s="69" t="s">
        <v>376</v>
      </c>
      <c r="F61" s="67">
        <v>0.75</v>
      </c>
      <c r="G61" s="66" t="s">
        <v>17</v>
      </c>
      <c r="H61" s="74" t="s">
        <v>527</v>
      </c>
    </row>
    <row r="62" spans="1:8" ht="31.5" x14ac:dyDescent="0.25">
      <c r="A62" s="58">
        <v>59</v>
      </c>
      <c r="B62" s="58" t="s">
        <v>90</v>
      </c>
      <c r="C62" s="68" t="s">
        <v>314</v>
      </c>
      <c r="D62" s="58" t="s">
        <v>312</v>
      </c>
      <c r="E62" s="69" t="s">
        <v>377</v>
      </c>
      <c r="F62" s="67">
        <v>0.6</v>
      </c>
      <c r="G62" s="66" t="s">
        <v>17</v>
      </c>
      <c r="H62" s="74" t="s">
        <v>527</v>
      </c>
    </row>
    <row r="63" spans="1:8" ht="31.5" x14ac:dyDescent="0.25">
      <c r="A63" s="58">
        <v>60</v>
      </c>
      <c r="B63" s="58" t="s">
        <v>90</v>
      </c>
      <c r="C63" s="68" t="s">
        <v>314</v>
      </c>
      <c r="D63" s="58" t="s">
        <v>312</v>
      </c>
      <c r="E63" s="69" t="s">
        <v>378</v>
      </c>
      <c r="F63" s="67">
        <v>2.4500000000000002</v>
      </c>
      <c r="G63" s="66" t="s">
        <v>17</v>
      </c>
      <c r="H63" s="74" t="s">
        <v>527</v>
      </c>
    </row>
    <row r="64" spans="1:8" ht="31.5" x14ac:dyDescent="0.25">
      <c r="A64" s="58">
        <v>61</v>
      </c>
      <c r="B64" s="58" t="s">
        <v>90</v>
      </c>
      <c r="C64" s="68" t="s">
        <v>314</v>
      </c>
      <c r="D64" s="58" t="s">
        <v>312</v>
      </c>
      <c r="E64" s="70" t="s">
        <v>379</v>
      </c>
      <c r="F64" s="67">
        <v>2.5</v>
      </c>
      <c r="G64" s="66" t="s">
        <v>17</v>
      </c>
      <c r="H64" s="74" t="s">
        <v>527</v>
      </c>
    </row>
    <row r="65" spans="1:8" ht="56.25" x14ac:dyDescent="0.25">
      <c r="A65" s="58">
        <v>62</v>
      </c>
      <c r="B65" s="58" t="s">
        <v>90</v>
      </c>
      <c r="C65" s="68" t="s">
        <v>314</v>
      </c>
      <c r="D65" s="58" t="s">
        <v>312</v>
      </c>
      <c r="E65" s="71" t="s">
        <v>380</v>
      </c>
      <c r="F65" s="67">
        <v>1</v>
      </c>
      <c r="G65" s="66" t="s">
        <v>17</v>
      </c>
      <c r="H65" s="74" t="s">
        <v>527</v>
      </c>
    </row>
    <row r="66" spans="1:8" ht="31.5" x14ac:dyDescent="0.25">
      <c r="A66" s="58">
        <v>63</v>
      </c>
      <c r="B66" s="58" t="s">
        <v>90</v>
      </c>
      <c r="C66" s="68" t="s">
        <v>314</v>
      </c>
      <c r="D66" s="58" t="s">
        <v>312</v>
      </c>
      <c r="E66" s="69" t="s">
        <v>381</v>
      </c>
      <c r="F66" s="67">
        <v>2.15</v>
      </c>
      <c r="G66" s="66" t="s">
        <v>17</v>
      </c>
      <c r="H66" s="74" t="s">
        <v>527</v>
      </c>
    </row>
    <row r="67" spans="1:8" ht="31.5" x14ac:dyDescent="0.25">
      <c r="A67" s="58">
        <v>64</v>
      </c>
      <c r="B67" s="58" t="s">
        <v>90</v>
      </c>
      <c r="C67" s="68" t="s">
        <v>314</v>
      </c>
      <c r="D67" s="58" t="s">
        <v>312</v>
      </c>
      <c r="E67" s="69" t="s">
        <v>382</v>
      </c>
      <c r="F67" s="67">
        <v>0.75</v>
      </c>
      <c r="G67" s="66" t="s">
        <v>17</v>
      </c>
      <c r="H67" s="74" t="s">
        <v>527</v>
      </c>
    </row>
    <row r="68" spans="1:8" ht="45.75" customHeight="1" x14ac:dyDescent="0.25">
      <c r="A68" s="58">
        <v>65</v>
      </c>
      <c r="B68" s="58" t="s">
        <v>90</v>
      </c>
      <c r="C68" s="68" t="s">
        <v>314</v>
      </c>
      <c r="D68" s="58" t="s">
        <v>312</v>
      </c>
      <c r="E68" s="69" t="s">
        <v>383</v>
      </c>
      <c r="F68" s="67">
        <v>3.24</v>
      </c>
      <c r="G68" s="66" t="s">
        <v>17</v>
      </c>
      <c r="H68" s="74" t="s">
        <v>527</v>
      </c>
    </row>
    <row r="69" spans="1:8" ht="46.5" customHeight="1" x14ac:dyDescent="0.25">
      <c r="A69" s="58">
        <v>66</v>
      </c>
      <c r="B69" s="58" t="s">
        <v>90</v>
      </c>
      <c r="C69" s="68" t="s">
        <v>314</v>
      </c>
      <c r="D69" s="58" t="s">
        <v>312</v>
      </c>
      <c r="E69" s="70" t="s">
        <v>384</v>
      </c>
      <c r="F69" s="67">
        <v>0.46</v>
      </c>
      <c r="G69" s="66" t="s">
        <v>17</v>
      </c>
      <c r="H69" s="74" t="s">
        <v>527</v>
      </c>
    </row>
    <row r="70" spans="1:8" ht="42" customHeight="1" x14ac:dyDescent="0.25">
      <c r="A70" s="58">
        <v>67</v>
      </c>
      <c r="B70" s="58" t="s">
        <v>90</v>
      </c>
      <c r="C70" s="68" t="s">
        <v>314</v>
      </c>
      <c r="D70" s="58" t="s">
        <v>312</v>
      </c>
      <c r="E70" s="69" t="s">
        <v>385</v>
      </c>
      <c r="F70" s="67">
        <v>0.38</v>
      </c>
      <c r="G70" s="66" t="s">
        <v>17</v>
      </c>
      <c r="H70" s="58" t="s">
        <v>386</v>
      </c>
    </row>
    <row r="71" spans="1:8" ht="47.25" customHeight="1" x14ac:dyDescent="0.25">
      <c r="A71" s="58">
        <v>68</v>
      </c>
      <c r="B71" s="58" t="s">
        <v>90</v>
      </c>
      <c r="C71" s="68" t="s">
        <v>314</v>
      </c>
      <c r="D71" s="58" t="s">
        <v>312</v>
      </c>
      <c r="E71" s="69" t="s">
        <v>387</v>
      </c>
      <c r="F71" s="67">
        <v>0.72</v>
      </c>
      <c r="G71" s="66" t="s">
        <v>17</v>
      </c>
      <c r="H71" s="58" t="s">
        <v>386</v>
      </c>
    </row>
    <row r="72" spans="1:8" ht="31.5" x14ac:dyDescent="0.25">
      <c r="A72" s="58">
        <v>69</v>
      </c>
      <c r="B72" s="58" t="s">
        <v>90</v>
      </c>
      <c r="C72" s="68" t="s">
        <v>314</v>
      </c>
      <c r="D72" s="58" t="s">
        <v>312</v>
      </c>
      <c r="E72" s="70" t="s">
        <v>388</v>
      </c>
      <c r="F72" s="67">
        <v>0.98</v>
      </c>
      <c r="G72" s="66" t="s">
        <v>17</v>
      </c>
      <c r="H72" s="58" t="s">
        <v>386</v>
      </c>
    </row>
    <row r="73" spans="1:8" ht="47.25" x14ac:dyDescent="0.25">
      <c r="A73" s="58">
        <v>70</v>
      </c>
      <c r="B73" s="58" t="s">
        <v>90</v>
      </c>
      <c r="C73" s="68" t="s">
        <v>314</v>
      </c>
      <c r="D73" s="58" t="s">
        <v>312</v>
      </c>
      <c r="E73" s="70" t="s">
        <v>389</v>
      </c>
      <c r="F73" s="67">
        <v>1.22</v>
      </c>
      <c r="G73" s="66" t="s">
        <v>18</v>
      </c>
      <c r="H73" s="58" t="s">
        <v>386</v>
      </c>
    </row>
    <row r="74" spans="1:8" ht="63" customHeight="1" x14ac:dyDescent="0.25">
      <c r="A74" s="58">
        <v>71</v>
      </c>
      <c r="B74" s="58" t="s">
        <v>90</v>
      </c>
      <c r="C74" s="68" t="s">
        <v>314</v>
      </c>
      <c r="D74" s="58" t="s">
        <v>312</v>
      </c>
      <c r="E74" s="69" t="s">
        <v>390</v>
      </c>
      <c r="F74" s="67">
        <v>0.12</v>
      </c>
      <c r="G74" s="66" t="s">
        <v>17</v>
      </c>
      <c r="H74" s="58" t="s">
        <v>386</v>
      </c>
    </row>
    <row r="75" spans="1:8" ht="47.25" customHeight="1" x14ac:dyDescent="0.25">
      <c r="A75" s="58">
        <v>72</v>
      </c>
      <c r="B75" s="58" t="s">
        <v>90</v>
      </c>
      <c r="C75" s="68" t="s">
        <v>314</v>
      </c>
      <c r="D75" s="58" t="s">
        <v>312</v>
      </c>
      <c r="E75" s="69" t="s">
        <v>391</v>
      </c>
      <c r="F75" s="67">
        <v>0.55000000000000004</v>
      </c>
      <c r="G75" s="66" t="s">
        <v>17</v>
      </c>
      <c r="H75" s="58" t="s">
        <v>386</v>
      </c>
    </row>
    <row r="76" spans="1:8" ht="63" customHeight="1" x14ac:dyDescent="0.25">
      <c r="A76" s="58">
        <v>73</v>
      </c>
      <c r="B76" s="58" t="s">
        <v>90</v>
      </c>
      <c r="C76" s="68" t="s">
        <v>314</v>
      </c>
      <c r="D76" s="58" t="s">
        <v>312</v>
      </c>
      <c r="E76" s="69" t="s">
        <v>392</v>
      </c>
      <c r="F76" s="67">
        <v>0.43</v>
      </c>
      <c r="G76" s="66" t="s">
        <v>17</v>
      </c>
      <c r="H76" s="58" t="s">
        <v>386</v>
      </c>
    </row>
    <row r="77" spans="1:8" ht="47.25" customHeight="1" x14ac:dyDescent="0.25">
      <c r="A77" s="58">
        <v>74</v>
      </c>
      <c r="B77" s="58" t="s">
        <v>90</v>
      </c>
      <c r="C77" s="68" t="s">
        <v>314</v>
      </c>
      <c r="D77" s="58" t="s">
        <v>312</v>
      </c>
      <c r="E77" s="69" t="s">
        <v>393</v>
      </c>
      <c r="F77" s="67">
        <v>1</v>
      </c>
      <c r="G77" s="66" t="s">
        <v>17</v>
      </c>
      <c r="H77" s="58" t="s">
        <v>322</v>
      </c>
    </row>
    <row r="78" spans="1:8" ht="51.75" customHeight="1" x14ac:dyDescent="0.25">
      <c r="A78" s="58">
        <v>75</v>
      </c>
      <c r="B78" s="63" t="s">
        <v>90</v>
      </c>
      <c r="C78" s="68" t="s">
        <v>314</v>
      </c>
      <c r="D78" s="63" t="s">
        <v>312</v>
      </c>
      <c r="E78" s="70" t="s">
        <v>394</v>
      </c>
      <c r="F78" s="67">
        <v>1</v>
      </c>
      <c r="G78" s="66" t="s">
        <v>17</v>
      </c>
      <c r="H78" s="63" t="s">
        <v>322</v>
      </c>
    </row>
    <row r="79" spans="1:8" ht="54" customHeight="1" x14ac:dyDescent="0.25">
      <c r="A79" s="58">
        <v>76</v>
      </c>
      <c r="B79" s="63" t="s">
        <v>90</v>
      </c>
      <c r="C79" s="68" t="s">
        <v>314</v>
      </c>
      <c r="D79" s="63" t="s">
        <v>312</v>
      </c>
      <c r="E79" s="70" t="s">
        <v>395</v>
      </c>
      <c r="F79" s="67">
        <v>1</v>
      </c>
      <c r="G79" s="66" t="s">
        <v>17</v>
      </c>
      <c r="H79" s="63" t="s">
        <v>322</v>
      </c>
    </row>
    <row r="80" spans="1:8" ht="78.75" x14ac:dyDescent="0.25">
      <c r="A80" s="58">
        <v>77</v>
      </c>
      <c r="B80" s="63" t="s">
        <v>90</v>
      </c>
      <c r="C80" s="68" t="s">
        <v>314</v>
      </c>
      <c r="D80" s="63" t="s">
        <v>312</v>
      </c>
      <c r="E80" s="70" t="s">
        <v>396</v>
      </c>
      <c r="F80" s="67">
        <v>1</v>
      </c>
      <c r="G80" s="66" t="s">
        <v>17</v>
      </c>
      <c r="H80" s="63" t="s">
        <v>322</v>
      </c>
    </row>
    <row r="81" spans="1:8" ht="31.5" x14ac:dyDescent="0.25">
      <c r="A81" s="58">
        <v>78</v>
      </c>
      <c r="B81" s="63" t="s">
        <v>90</v>
      </c>
      <c r="C81" s="68" t="s">
        <v>314</v>
      </c>
      <c r="D81" s="63" t="s">
        <v>312</v>
      </c>
      <c r="E81" s="70" t="s">
        <v>397</v>
      </c>
      <c r="F81" s="67">
        <v>1</v>
      </c>
      <c r="G81" s="66" t="s">
        <v>17</v>
      </c>
      <c r="H81" s="63" t="s">
        <v>322</v>
      </c>
    </row>
    <row r="82" spans="1:8" ht="78.75" x14ac:dyDescent="0.25">
      <c r="A82" s="58">
        <v>79</v>
      </c>
      <c r="B82" s="63" t="s">
        <v>90</v>
      </c>
      <c r="C82" s="68" t="s">
        <v>314</v>
      </c>
      <c r="D82" s="63" t="s">
        <v>312</v>
      </c>
      <c r="E82" s="70" t="s">
        <v>398</v>
      </c>
      <c r="F82" s="67">
        <v>2.5</v>
      </c>
      <c r="G82" s="66" t="s">
        <v>17</v>
      </c>
      <c r="H82" s="63" t="s">
        <v>322</v>
      </c>
    </row>
    <row r="83" spans="1:8" ht="47.25" x14ac:dyDescent="0.25">
      <c r="A83" s="58">
        <v>80</v>
      </c>
      <c r="B83" s="63" t="s">
        <v>90</v>
      </c>
      <c r="C83" s="68" t="s">
        <v>314</v>
      </c>
      <c r="D83" s="63" t="s">
        <v>312</v>
      </c>
      <c r="E83" s="70" t="s">
        <v>400</v>
      </c>
      <c r="F83" s="67">
        <v>2.5</v>
      </c>
      <c r="G83" s="66" t="s">
        <v>17</v>
      </c>
      <c r="H83" s="63" t="s">
        <v>322</v>
      </c>
    </row>
    <row r="84" spans="1:8" ht="78.75" x14ac:dyDescent="0.25">
      <c r="A84" s="58">
        <v>81</v>
      </c>
      <c r="B84" s="63" t="s">
        <v>90</v>
      </c>
      <c r="C84" s="68" t="s">
        <v>314</v>
      </c>
      <c r="D84" s="63" t="s">
        <v>312</v>
      </c>
      <c r="E84" s="70" t="s">
        <v>399</v>
      </c>
      <c r="F84" s="67">
        <v>2.5</v>
      </c>
      <c r="G84" s="66" t="s">
        <v>17</v>
      </c>
      <c r="H84" s="63" t="s">
        <v>322</v>
      </c>
    </row>
    <row r="85" spans="1:8" ht="31.5" x14ac:dyDescent="0.25">
      <c r="A85" s="58">
        <v>82</v>
      </c>
      <c r="B85" s="63" t="s">
        <v>90</v>
      </c>
      <c r="C85" s="68" t="s">
        <v>314</v>
      </c>
      <c r="D85" s="63" t="s">
        <v>312</v>
      </c>
      <c r="E85" s="70" t="s">
        <v>401</v>
      </c>
      <c r="F85" s="67">
        <v>2.5</v>
      </c>
      <c r="G85" s="66" t="s">
        <v>17</v>
      </c>
      <c r="H85" s="63" t="s">
        <v>322</v>
      </c>
    </row>
    <row r="86" spans="1:8" ht="31.5" x14ac:dyDescent="0.25">
      <c r="A86" s="58">
        <v>83</v>
      </c>
      <c r="B86" s="63" t="s">
        <v>90</v>
      </c>
      <c r="C86" s="68" t="s">
        <v>314</v>
      </c>
      <c r="D86" s="63" t="s">
        <v>312</v>
      </c>
      <c r="E86" s="69" t="s">
        <v>402</v>
      </c>
      <c r="F86" s="67">
        <v>2.5</v>
      </c>
      <c r="G86" s="66" t="s">
        <v>17</v>
      </c>
      <c r="H86" s="63" t="s">
        <v>322</v>
      </c>
    </row>
    <row r="87" spans="1:8" ht="47.25" x14ac:dyDescent="0.25">
      <c r="A87" s="58">
        <v>84</v>
      </c>
      <c r="B87" s="63" t="s">
        <v>90</v>
      </c>
      <c r="C87" s="68" t="s">
        <v>314</v>
      </c>
      <c r="D87" s="63" t="s">
        <v>312</v>
      </c>
      <c r="E87" s="70" t="s">
        <v>403</v>
      </c>
      <c r="F87" s="67">
        <v>2.5</v>
      </c>
      <c r="G87" s="66" t="s">
        <v>17</v>
      </c>
      <c r="H87" s="63" t="s">
        <v>322</v>
      </c>
    </row>
    <row r="88" spans="1:8" ht="31.5" x14ac:dyDescent="0.25">
      <c r="A88" s="58">
        <v>85</v>
      </c>
      <c r="B88" s="63" t="s">
        <v>90</v>
      </c>
      <c r="C88" s="68" t="s">
        <v>314</v>
      </c>
      <c r="D88" s="63" t="s">
        <v>312</v>
      </c>
      <c r="E88" s="70" t="s">
        <v>404</v>
      </c>
      <c r="F88" s="67">
        <v>1.7</v>
      </c>
      <c r="G88" s="66" t="s">
        <v>17</v>
      </c>
      <c r="H88" s="63" t="s">
        <v>322</v>
      </c>
    </row>
    <row r="89" spans="1:8" ht="47.25" x14ac:dyDescent="0.25">
      <c r="A89" s="58">
        <v>86</v>
      </c>
      <c r="B89" s="63" t="s">
        <v>90</v>
      </c>
      <c r="C89" s="68" t="s">
        <v>314</v>
      </c>
      <c r="D89" s="63" t="s">
        <v>312</v>
      </c>
      <c r="E89" s="70" t="s">
        <v>405</v>
      </c>
      <c r="F89" s="67">
        <v>0.9</v>
      </c>
      <c r="G89" s="66" t="s">
        <v>17</v>
      </c>
      <c r="H89" s="63" t="s">
        <v>322</v>
      </c>
    </row>
    <row r="90" spans="1:8" ht="31.5" x14ac:dyDescent="0.25">
      <c r="A90" s="58">
        <v>87</v>
      </c>
      <c r="B90" s="63" t="s">
        <v>90</v>
      </c>
      <c r="C90" s="68" t="s">
        <v>314</v>
      </c>
      <c r="D90" s="63" t="s">
        <v>312</v>
      </c>
      <c r="E90" s="69" t="s">
        <v>406</v>
      </c>
      <c r="F90" s="67">
        <v>0.55000000000000004</v>
      </c>
      <c r="G90" s="66" t="s">
        <v>17</v>
      </c>
      <c r="H90" s="63" t="s">
        <v>327</v>
      </c>
    </row>
    <row r="91" spans="1:8" ht="31.5" x14ac:dyDescent="0.25">
      <c r="A91" s="58">
        <v>88</v>
      </c>
      <c r="B91" s="63" t="s">
        <v>90</v>
      </c>
      <c r="C91" s="68" t="s">
        <v>314</v>
      </c>
      <c r="D91" s="63" t="s">
        <v>312</v>
      </c>
      <c r="E91" s="70" t="s">
        <v>407</v>
      </c>
      <c r="F91" s="67">
        <v>0.55000000000000004</v>
      </c>
      <c r="G91" s="66" t="s">
        <v>17</v>
      </c>
      <c r="H91" s="63" t="s">
        <v>327</v>
      </c>
    </row>
    <row r="92" spans="1:8" ht="31.5" x14ac:dyDescent="0.25">
      <c r="A92" s="58">
        <v>89</v>
      </c>
      <c r="B92" s="63" t="s">
        <v>90</v>
      </c>
      <c r="C92" s="68" t="s">
        <v>314</v>
      </c>
      <c r="D92" s="58" t="s">
        <v>313</v>
      </c>
      <c r="E92" s="69" t="s">
        <v>408</v>
      </c>
      <c r="F92" s="67">
        <v>1</v>
      </c>
      <c r="G92" s="66" t="s">
        <v>18</v>
      </c>
      <c r="H92" s="74" t="s">
        <v>527</v>
      </c>
    </row>
    <row r="93" spans="1:8" ht="31.5" x14ac:dyDescent="0.25">
      <c r="A93" s="58">
        <v>90</v>
      </c>
      <c r="B93" s="63" t="s">
        <v>90</v>
      </c>
      <c r="C93" s="68" t="s">
        <v>314</v>
      </c>
      <c r="D93" s="58" t="s">
        <v>313</v>
      </c>
      <c r="E93" s="69" t="s">
        <v>409</v>
      </c>
      <c r="F93" s="67">
        <v>1</v>
      </c>
      <c r="G93" s="66" t="s">
        <v>18</v>
      </c>
      <c r="H93" s="74" t="s">
        <v>527</v>
      </c>
    </row>
    <row r="94" spans="1:8" ht="31.5" x14ac:dyDescent="0.25">
      <c r="A94" s="58">
        <v>91</v>
      </c>
      <c r="B94" s="63" t="s">
        <v>90</v>
      </c>
      <c r="C94" s="68" t="s">
        <v>314</v>
      </c>
      <c r="D94" s="58" t="s">
        <v>313</v>
      </c>
      <c r="E94" s="69" t="s">
        <v>410</v>
      </c>
      <c r="F94" s="67">
        <v>1</v>
      </c>
      <c r="G94" s="66" t="s">
        <v>18</v>
      </c>
      <c r="H94" s="63" t="s">
        <v>327</v>
      </c>
    </row>
    <row r="95" spans="1:8" ht="31.5" x14ac:dyDescent="0.25">
      <c r="A95" s="58">
        <v>92</v>
      </c>
      <c r="B95" s="63" t="s">
        <v>90</v>
      </c>
      <c r="C95" s="68" t="s">
        <v>314</v>
      </c>
      <c r="D95" s="58" t="s">
        <v>313</v>
      </c>
      <c r="E95" s="69" t="s">
        <v>411</v>
      </c>
      <c r="F95" s="67">
        <v>1</v>
      </c>
      <c r="G95" s="66" t="s">
        <v>18</v>
      </c>
      <c r="H95" s="63" t="s">
        <v>327</v>
      </c>
    </row>
    <row r="96" spans="1:8" ht="31.5" x14ac:dyDescent="0.25">
      <c r="A96" s="58">
        <v>93</v>
      </c>
      <c r="B96" s="63" t="s">
        <v>90</v>
      </c>
      <c r="C96" s="68" t="s">
        <v>314</v>
      </c>
      <c r="D96" s="58" t="s">
        <v>313</v>
      </c>
      <c r="E96" s="69" t="s">
        <v>412</v>
      </c>
      <c r="F96" s="67">
        <v>1</v>
      </c>
      <c r="G96" s="66" t="s">
        <v>18</v>
      </c>
      <c r="H96" s="63" t="s">
        <v>327</v>
      </c>
    </row>
    <row r="97" spans="1:8" ht="31.5" x14ac:dyDescent="0.25">
      <c r="A97" s="58">
        <v>94</v>
      </c>
      <c r="B97" s="63" t="s">
        <v>90</v>
      </c>
      <c r="C97" s="68" t="s">
        <v>314</v>
      </c>
      <c r="D97" s="58" t="s">
        <v>313</v>
      </c>
      <c r="E97" s="69" t="s">
        <v>413</v>
      </c>
      <c r="F97" s="67">
        <v>1</v>
      </c>
      <c r="G97" s="66" t="s">
        <v>18</v>
      </c>
      <c r="H97" s="63" t="s">
        <v>322</v>
      </c>
    </row>
    <row r="98" spans="1:8" ht="31.5" x14ac:dyDescent="0.25">
      <c r="A98" s="58">
        <v>95</v>
      </c>
      <c r="B98" s="63" t="s">
        <v>90</v>
      </c>
      <c r="C98" s="68" t="s">
        <v>314</v>
      </c>
      <c r="D98" s="58" t="s">
        <v>313</v>
      </c>
      <c r="E98" s="69" t="s">
        <v>414</v>
      </c>
      <c r="F98" s="67">
        <v>1</v>
      </c>
      <c r="G98" s="66" t="s">
        <v>18</v>
      </c>
      <c r="H98" s="63" t="s">
        <v>322</v>
      </c>
    </row>
    <row r="99" spans="1:8" ht="31.5" x14ac:dyDescent="0.25">
      <c r="A99" s="58">
        <v>96</v>
      </c>
      <c r="B99" s="63" t="s">
        <v>90</v>
      </c>
      <c r="C99" s="66" t="s">
        <v>314</v>
      </c>
      <c r="D99" s="62" t="s">
        <v>313</v>
      </c>
      <c r="E99" s="66" t="s">
        <v>415</v>
      </c>
      <c r="F99" s="66">
        <v>1</v>
      </c>
      <c r="G99" s="66" t="s">
        <v>18</v>
      </c>
      <c r="H99" s="63" t="s">
        <v>322</v>
      </c>
    </row>
    <row r="100" spans="1:8" ht="31.5" x14ac:dyDescent="0.25">
      <c r="A100" s="63">
        <v>97</v>
      </c>
      <c r="B100" s="63" t="s">
        <v>90</v>
      </c>
      <c r="C100" s="68" t="s">
        <v>314</v>
      </c>
      <c r="D100" s="63" t="s">
        <v>313</v>
      </c>
      <c r="E100" s="69" t="s">
        <v>416</v>
      </c>
      <c r="F100" s="67">
        <v>1</v>
      </c>
      <c r="G100" s="66" t="s">
        <v>18</v>
      </c>
      <c r="H100" s="63" t="s">
        <v>322</v>
      </c>
    </row>
    <row r="101" spans="1:8" ht="31.5" x14ac:dyDescent="0.25">
      <c r="A101" s="63">
        <v>98</v>
      </c>
      <c r="B101" s="63" t="s">
        <v>90</v>
      </c>
      <c r="C101" s="68" t="s">
        <v>314</v>
      </c>
      <c r="D101" s="63" t="s">
        <v>313</v>
      </c>
      <c r="E101" s="69" t="s">
        <v>417</v>
      </c>
      <c r="F101" s="67">
        <v>1</v>
      </c>
      <c r="G101" s="66" t="s">
        <v>18</v>
      </c>
      <c r="H101" s="63" t="s">
        <v>322</v>
      </c>
    </row>
    <row r="102" spans="1:8" ht="47.25" x14ac:dyDescent="0.25">
      <c r="A102" s="63">
        <v>99</v>
      </c>
      <c r="B102" s="63" t="s">
        <v>90</v>
      </c>
      <c r="C102" s="68" t="s">
        <v>314</v>
      </c>
      <c r="D102" s="63" t="s">
        <v>313</v>
      </c>
      <c r="E102" s="69" t="s">
        <v>418</v>
      </c>
      <c r="F102" s="67">
        <v>1</v>
      </c>
      <c r="G102" s="66" t="s">
        <v>18</v>
      </c>
      <c r="H102" s="63" t="s">
        <v>336</v>
      </c>
    </row>
    <row r="103" spans="1:8" ht="47.25" x14ac:dyDescent="0.25">
      <c r="A103" s="63">
        <v>100</v>
      </c>
      <c r="B103" s="63" t="s">
        <v>90</v>
      </c>
      <c r="C103" s="68" t="s">
        <v>314</v>
      </c>
      <c r="D103" s="63" t="s">
        <v>313</v>
      </c>
      <c r="E103" s="69" t="s">
        <v>419</v>
      </c>
      <c r="F103" s="67">
        <v>1</v>
      </c>
      <c r="G103" s="66" t="s">
        <v>18</v>
      </c>
      <c r="H103" s="63" t="s">
        <v>336</v>
      </c>
    </row>
    <row r="104" spans="1:8" ht="47.25" x14ac:dyDescent="0.25">
      <c r="A104" s="63">
        <v>101</v>
      </c>
      <c r="B104" s="63" t="s">
        <v>90</v>
      </c>
      <c r="C104" s="68" t="s">
        <v>314</v>
      </c>
      <c r="D104" s="63" t="s">
        <v>313</v>
      </c>
      <c r="E104" s="69" t="s">
        <v>420</v>
      </c>
      <c r="F104" s="67">
        <v>1</v>
      </c>
      <c r="G104" s="66" t="s">
        <v>18</v>
      </c>
      <c r="H104" s="63" t="s">
        <v>336</v>
      </c>
    </row>
    <row r="105" spans="1:8" ht="47.25" x14ac:dyDescent="0.25">
      <c r="A105" s="63">
        <v>102</v>
      </c>
      <c r="B105" s="63" t="s">
        <v>90</v>
      </c>
      <c r="C105" s="68" t="s">
        <v>314</v>
      </c>
      <c r="D105" s="63" t="s">
        <v>313</v>
      </c>
      <c r="E105" s="69" t="s">
        <v>421</v>
      </c>
      <c r="F105" s="67">
        <v>1</v>
      </c>
      <c r="G105" s="66" t="s">
        <v>18</v>
      </c>
      <c r="H105" s="63" t="s">
        <v>336</v>
      </c>
    </row>
    <row r="106" spans="1:8" ht="47.25" x14ac:dyDescent="0.25">
      <c r="A106" s="63">
        <v>103</v>
      </c>
      <c r="B106" s="63" t="s">
        <v>90</v>
      </c>
      <c r="C106" s="66" t="s">
        <v>314</v>
      </c>
      <c r="D106" s="62" t="s">
        <v>313</v>
      </c>
      <c r="E106" s="66" t="s">
        <v>422</v>
      </c>
      <c r="F106" s="66">
        <v>1</v>
      </c>
      <c r="G106" s="66" t="s">
        <v>18</v>
      </c>
      <c r="H106" s="63" t="s">
        <v>336</v>
      </c>
    </row>
    <row r="107" spans="1:8" ht="47.25" x14ac:dyDescent="0.25">
      <c r="A107" s="63">
        <v>104</v>
      </c>
      <c r="B107" s="63" t="s">
        <v>90</v>
      </c>
      <c r="C107" s="68" t="s">
        <v>314</v>
      </c>
      <c r="D107" s="63" t="s">
        <v>313</v>
      </c>
      <c r="E107" s="69" t="s">
        <v>423</v>
      </c>
      <c r="F107" s="67">
        <v>1</v>
      </c>
      <c r="G107" s="66" t="s">
        <v>18</v>
      </c>
      <c r="H107" s="63" t="s">
        <v>336</v>
      </c>
    </row>
    <row r="108" spans="1:8" ht="47.25" x14ac:dyDescent="0.25">
      <c r="A108" s="63">
        <v>105</v>
      </c>
      <c r="B108" s="63" t="s">
        <v>90</v>
      </c>
      <c r="C108" s="68" t="s">
        <v>314</v>
      </c>
      <c r="D108" s="63" t="s">
        <v>313</v>
      </c>
      <c r="E108" s="69" t="s">
        <v>424</v>
      </c>
      <c r="F108" s="67">
        <v>1</v>
      </c>
      <c r="G108" s="66" t="s">
        <v>18</v>
      </c>
      <c r="H108" s="63" t="s">
        <v>336</v>
      </c>
    </row>
    <row r="109" spans="1:8" ht="47.25" x14ac:dyDescent="0.25">
      <c r="A109" s="63">
        <v>106</v>
      </c>
      <c r="B109" s="63" t="s">
        <v>90</v>
      </c>
      <c r="C109" s="68" t="s">
        <v>314</v>
      </c>
      <c r="D109" s="63" t="s">
        <v>313</v>
      </c>
      <c r="E109" s="69" t="s">
        <v>425</v>
      </c>
      <c r="F109" s="67">
        <v>1</v>
      </c>
      <c r="G109" s="66" t="s">
        <v>18</v>
      </c>
      <c r="H109" s="63" t="s">
        <v>336</v>
      </c>
    </row>
    <row r="110" spans="1:8" ht="47.25" x14ac:dyDescent="0.25">
      <c r="A110" s="63">
        <v>107</v>
      </c>
      <c r="B110" s="63" t="s">
        <v>90</v>
      </c>
      <c r="C110" s="68" t="s">
        <v>314</v>
      </c>
      <c r="D110" s="63" t="s">
        <v>313</v>
      </c>
      <c r="E110" s="69" t="s">
        <v>426</v>
      </c>
      <c r="F110" s="67">
        <v>1</v>
      </c>
      <c r="G110" s="66" t="s">
        <v>18</v>
      </c>
      <c r="H110" s="63" t="s">
        <v>336</v>
      </c>
    </row>
    <row r="111" spans="1:8" ht="47.25" x14ac:dyDescent="0.25">
      <c r="A111" s="63">
        <v>108</v>
      </c>
      <c r="B111" s="63" t="s">
        <v>90</v>
      </c>
      <c r="C111" s="68" t="s">
        <v>314</v>
      </c>
      <c r="D111" s="63" t="s">
        <v>313</v>
      </c>
      <c r="E111" s="69" t="s">
        <v>427</v>
      </c>
      <c r="F111" s="67">
        <v>1</v>
      </c>
      <c r="G111" s="66" t="s">
        <v>18</v>
      </c>
      <c r="H111" s="63" t="s">
        <v>336</v>
      </c>
    </row>
    <row r="112" spans="1:8" ht="47.25" x14ac:dyDescent="0.25">
      <c r="A112" s="63">
        <v>109</v>
      </c>
      <c r="B112" s="63" t="s">
        <v>90</v>
      </c>
      <c r="C112" s="68" t="s">
        <v>314</v>
      </c>
      <c r="D112" s="63" t="s">
        <v>313</v>
      </c>
      <c r="E112" s="69" t="s">
        <v>428</v>
      </c>
      <c r="F112" s="67">
        <v>1</v>
      </c>
      <c r="G112" s="66" t="s">
        <v>18</v>
      </c>
      <c r="H112" s="63" t="s">
        <v>336</v>
      </c>
    </row>
    <row r="113" spans="1:8" ht="47.25" x14ac:dyDescent="0.25">
      <c r="A113" s="63">
        <v>110</v>
      </c>
      <c r="B113" s="63" t="s">
        <v>90</v>
      </c>
      <c r="C113" s="66" t="s">
        <v>314</v>
      </c>
      <c r="D113" s="62" t="s">
        <v>313</v>
      </c>
      <c r="E113" s="66" t="s">
        <v>429</v>
      </c>
      <c r="F113" s="66">
        <v>1</v>
      </c>
      <c r="G113" s="66" t="s">
        <v>18</v>
      </c>
      <c r="H113" s="63" t="s">
        <v>336</v>
      </c>
    </row>
    <row r="114" spans="1:8" ht="47.25" x14ac:dyDescent="0.25">
      <c r="A114" s="63">
        <v>111</v>
      </c>
      <c r="B114" s="63" t="s">
        <v>90</v>
      </c>
      <c r="C114" s="68" t="s">
        <v>314</v>
      </c>
      <c r="D114" s="63" t="s">
        <v>313</v>
      </c>
      <c r="E114" s="69" t="s">
        <v>430</v>
      </c>
      <c r="F114" s="67">
        <v>1</v>
      </c>
      <c r="G114" s="66" t="s">
        <v>18</v>
      </c>
      <c r="H114" s="63" t="s">
        <v>336</v>
      </c>
    </row>
    <row r="115" spans="1:8" ht="47.25" x14ac:dyDescent="0.25">
      <c r="A115" s="63">
        <v>112</v>
      </c>
      <c r="B115" s="63" t="s">
        <v>90</v>
      </c>
      <c r="C115" s="66" t="s">
        <v>314</v>
      </c>
      <c r="D115" s="62" t="s">
        <v>313</v>
      </c>
      <c r="E115" s="66" t="s">
        <v>431</v>
      </c>
      <c r="F115" s="66">
        <v>1</v>
      </c>
      <c r="G115" s="66" t="s">
        <v>18</v>
      </c>
      <c r="H115" s="63" t="s">
        <v>336</v>
      </c>
    </row>
    <row r="116" spans="1:8" ht="47.25" x14ac:dyDescent="0.25">
      <c r="A116" s="63">
        <v>113</v>
      </c>
      <c r="B116" s="63" t="s">
        <v>90</v>
      </c>
      <c r="C116" s="68" t="s">
        <v>314</v>
      </c>
      <c r="D116" s="63" t="s">
        <v>313</v>
      </c>
      <c r="E116" s="69" t="s">
        <v>432</v>
      </c>
      <c r="F116" s="67">
        <v>1</v>
      </c>
      <c r="G116" s="66" t="s">
        <v>18</v>
      </c>
      <c r="H116" s="63" t="s">
        <v>336</v>
      </c>
    </row>
    <row r="117" spans="1:8" ht="47.25" x14ac:dyDescent="0.25">
      <c r="A117" s="63">
        <v>114</v>
      </c>
      <c r="B117" s="63" t="s">
        <v>90</v>
      </c>
      <c r="C117" s="68" t="s">
        <v>314</v>
      </c>
      <c r="D117" s="63" t="s">
        <v>313</v>
      </c>
      <c r="E117" s="69" t="s">
        <v>433</v>
      </c>
      <c r="F117" s="67">
        <v>1</v>
      </c>
      <c r="G117" s="66" t="s">
        <v>18</v>
      </c>
      <c r="H117" s="63" t="s">
        <v>336</v>
      </c>
    </row>
    <row r="118" spans="1:8" ht="47.25" x14ac:dyDescent="0.25">
      <c r="A118" s="63">
        <v>115</v>
      </c>
      <c r="B118" s="63" t="s">
        <v>90</v>
      </c>
      <c r="C118" s="68" t="s">
        <v>314</v>
      </c>
      <c r="D118" s="63" t="s">
        <v>313</v>
      </c>
      <c r="E118" s="69" t="s">
        <v>434</v>
      </c>
      <c r="F118" s="67">
        <v>1</v>
      </c>
      <c r="G118" s="66" t="s">
        <v>18</v>
      </c>
      <c r="H118" s="63" t="s">
        <v>336</v>
      </c>
    </row>
    <row r="119" spans="1:8" ht="47.25" x14ac:dyDescent="0.25">
      <c r="A119" s="63">
        <v>116</v>
      </c>
      <c r="B119" s="63" t="s">
        <v>90</v>
      </c>
      <c r="C119" s="68" t="s">
        <v>314</v>
      </c>
      <c r="D119" s="63" t="s">
        <v>313</v>
      </c>
      <c r="E119" s="69" t="s">
        <v>435</v>
      </c>
      <c r="F119" s="67">
        <v>1</v>
      </c>
      <c r="G119" s="66" t="s">
        <v>18</v>
      </c>
      <c r="H119" s="63" t="s">
        <v>336</v>
      </c>
    </row>
    <row r="120" spans="1:8" ht="47.25" x14ac:dyDescent="0.25">
      <c r="A120" s="63">
        <v>117</v>
      </c>
      <c r="B120" s="63" t="s">
        <v>90</v>
      </c>
      <c r="C120" s="68" t="s">
        <v>314</v>
      </c>
      <c r="D120" s="63" t="s">
        <v>313</v>
      </c>
      <c r="E120" s="69" t="s">
        <v>436</v>
      </c>
      <c r="F120" s="67">
        <v>1</v>
      </c>
      <c r="G120" s="66" t="s">
        <v>18</v>
      </c>
      <c r="H120" s="63" t="s">
        <v>336</v>
      </c>
    </row>
    <row r="121" spans="1:8" ht="47.25" x14ac:dyDescent="0.25">
      <c r="A121" s="63">
        <v>118</v>
      </c>
      <c r="B121" s="63" t="s">
        <v>90</v>
      </c>
      <c r="C121" s="68" t="s">
        <v>314</v>
      </c>
      <c r="D121" s="63" t="s">
        <v>313</v>
      </c>
      <c r="E121" s="69" t="s">
        <v>437</v>
      </c>
      <c r="F121" s="67">
        <v>1</v>
      </c>
      <c r="G121" s="66" t="s">
        <v>18</v>
      </c>
      <c r="H121" s="63" t="s">
        <v>336</v>
      </c>
    </row>
    <row r="122" spans="1:8" ht="47.25" x14ac:dyDescent="0.25">
      <c r="A122" s="63">
        <v>119</v>
      </c>
      <c r="B122" s="63" t="s">
        <v>90</v>
      </c>
      <c r="C122" s="66" t="s">
        <v>314</v>
      </c>
      <c r="D122" s="62" t="s">
        <v>313</v>
      </c>
      <c r="E122" s="66" t="s">
        <v>438</v>
      </c>
      <c r="F122" s="66">
        <v>1</v>
      </c>
      <c r="G122" s="66" t="s">
        <v>18</v>
      </c>
      <c r="H122" s="63" t="s">
        <v>336</v>
      </c>
    </row>
    <row r="123" spans="1:8" ht="47.25" x14ac:dyDescent="0.25">
      <c r="A123" s="63">
        <v>120</v>
      </c>
      <c r="B123" s="63" t="s">
        <v>90</v>
      </c>
      <c r="C123" s="68" t="s">
        <v>314</v>
      </c>
      <c r="D123" s="63" t="s">
        <v>313</v>
      </c>
      <c r="E123" s="69" t="s">
        <v>439</v>
      </c>
      <c r="F123" s="67">
        <v>1</v>
      </c>
      <c r="G123" s="66" t="s">
        <v>18</v>
      </c>
      <c r="H123" s="63" t="s">
        <v>336</v>
      </c>
    </row>
    <row r="124" spans="1:8" ht="47.25" x14ac:dyDescent="0.25">
      <c r="A124" s="63">
        <v>121</v>
      </c>
      <c r="B124" s="63" t="s">
        <v>90</v>
      </c>
      <c r="C124" s="68" t="s">
        <v>314</v>
      </c>
      <c r="D124" s="63" t="s">
        <v>313</v>
      </c>
      <c r="E124" s="69" t="s">
        <v>440</v>
      </c>
      <c r="F124" s="67">
        <v>1</v>
      </c>
      <c r="G124" s="66" t="s">
        <v>18</v>
      </c>
      <c r="H124" s="63" t="s">
        <v>336</v>
      </c>
    </row>
    <row r="125" spans="1:8" ht="47.25" x14ac:dyDescent="0.25">
      <c r="A125" s="63">
        <v>122</v>
      </c>
      <c r="B125" s="63" t="s">
        <v>90</v>
      </c>
      <c r="C125" s="68" t="s">
        <v>314</v>
      </c>
      <c r="D125" s="63" t="s">
        <v>313</v>
      </c>
      <c r="E125" s="69" t="s">
        <v>441</v>
      </c>
      <c r="F125" s="67">
        <v>1</v>
      </c>
      <c r="G125" s="66" t="s">
        <v>18</v>
      </c>
      <c r="H125" s="63" t="s">
        <v>336</v>
      </c>
    </row>
    <row r="126" spans="1:8" ht="47.25" x14ac:dyDescent="0.25">
      <c r="A126" s="63">
        <v>123</v>
      </c>
      <c r="B126" s="63" t="s">
        <v>90</v>
      </c>
      <c r="C126" s="68" t="s">
        <v>314</v>
      </c>
      <c r="D126" s="63" t="s">
        <v>313</v>
      </c>
      <c r="E126" s="69" t="s">
        <v>442</v>
      </c>
      <c r="F126" s="67">
        <v>1</v>
      </c>
      <c r="G126" s="66" t="s">
        <v>18</v>
      </c>
      <c r="H126" s="63" t="s">
        <v>336</v>
      </c>
    </row>
    <row r="127" spans="1:8" ht="31.5" x14ac:dyDescent="0.25">
      <c r="A127" s="63">
        <v>124</v>
      </c>
      <c r="B127" s="63" t="s">
        <v>90</v>
      </c>
      <c r="C127" s="68" t="s">
        <v>314</v>
      </c>
      <c r="D127" s="63" t="s">
        <v>313</v>
      </c>
      <c r="E127" s="69" t="s">
        <v>443</v>
      </c>
      <c r="F127" s="67">
        <v>1</v>
      </c>
      <c r="G127" s="66" t="s">
        <v>18</v>
      </c>
      <c r="H127" s="63" t="s">
        <v>118</v>
      </c>
    </row>
    <row r="128" spans="1:8" ht="31.5" x14ac:dyDescent="0.25">
      <c r="A128" s="63">
        <v>125</v>
      </c>
      <c r="B128" s="63" t="s">
        <v>90</v>
      </c>
      <c r="C128" s="66" t="s">
        <v>314</v>
      </c>
      <c r="D128" s="62" t="s">
        <v>313</v>
      </c>
      <c r="E128" s="66" t="s">
        <v>444</v>
      </c>
      <c r="F128" s="66">
        <v>1</v>
      </c>
      <c r="G128" s="66" t="s">
        <v>18</v>
      </c>
      <c r="H128" s="74" t="s">
        <v>527</v>
      </c>
    </row>
    <row r="129" spans="1:8" ht="47.25" x14ac:dyDescent="0.25">
      <c r="A129" s="63">
        <v>126</v>
      </c>
      <c r="B129" s="63" t="s">
        <v>90</v>
      </c>
      <c r="C129" s="68" t="s">
        <v>314</v>
      </c>
      <c r="D129" s="63" t="s">
        <v>445</v>
      </c>
      <c r="E129" s="69" t="s">
        <v>433</v>
      </c>
      <c r="F129" s="67">
        <v>1</v>
      </c>
      <c r="G129" s="66" t="s">
        <v>18</v>
      </c>
      <c r="H129" s="63" t="s">
        <v>336</v>
      </c>
    </row>
    <row r="130" spans="1:8" ht="31.5" x14ac:dyDescent="0.25">
      <c r="A130" s="63">
        <v>127</v>
      </c>
      <c r="B130" s="63" t="s">
        <v>90</v>
      </c>
      <c r="C130" s="66" t="s">
        <v>314</v>
      </c>
      <c r="D130" s="62" t="s">
        <v>445</v>
      </c>
      <c r="E130" s="66" t="s">
        <v>446</v>
      </c>
      <c r="F130" s="66">
        <v>1</v>
      </c>
      <c r="G130" s="66" t="s">
        <v>18</v>
      </c>
      <c r="H130" s="63" t="s">
        <v>118</v>
      </c>
    </row>
    <row r="131" spans="1:8" ht="31.5" x14ac:dyDescent="0.25">
      <c r="A131" s="63">
        <v>128</v>
      </c>
      <c r="B131" s="63" t="s">
        <v>90</v>
      </c>
      <c r="C131" s="68" t="s">
        <v>314</v>
      </c>
      <c r="D131" s="63" t="s">
        <v>447</v>
      </c>
      <c r="E131" s="69" t="s">
        <v>448</v>
      </c>
      <c r="F131" s="67">
        <v>1</v>
      </c>
      <c r="G131" s="66" t="s">
        <v>18</v>
      </c>
      <c r="H131" s="74" t="s">
        <v>527</v>
      </c>
    </row>
    <row r="132" spans="1:8" ht="31.5" x14ac:dyDescent="0.25">
      <c r="A132" s="63">
        <v>129</v>
      </c>
      <c r="B132" s="63" t="s">
        <v>90</v>
      </c>
      <c r="C132" s="68" t="s">
        <v>314</v>
      </c>
      <c r="D132" s="63" t="s">
        <v>447</v>
      </c>
      <c r="E132" s="70" t="s">
        <v>451</v>
      </c>
      <c r="F132" s="67">
        <v>1</v>
      </c>
      <c r="G132" s="66" t="s">
        <v>18</v>
      </c>
      <c r="H132" s="74" t="s">
        <v>527</v>
      </c>
    </row>
    <row r="133" spans="1:8" ht="31.5" x14ac:dyDescent="0.25">
      <c r="A133" s="63">
        <v>130</v>
      </c>
      <c r="B133" s="63" t="s">
        <v>90</v>
      </c>
      <c r="C133" s="68" t="s">
        <v>314</v>
      </c>
      <c r="D133" s="63" t="s">
        <v>447</v>
      </c>
      <c r="E133" s="69" t="s">
        <v>449</v>
      </c>
      <c r="F133" s="67">
        <v>1</v>
      </c>
      <c r="G133" s="66" t="s">
        <v>18</v>
      </c>
      <c r="H133" s="74" t="s">
        <v>527</v>
      </c>
    </row>
    <row r="134" spans="1:8" ht="31.5" x14ac:dyDescent="0.25">
      <c r="A134" s="63">
        <v>131</v>
      </c>
      <c r="B134" s="63" t="s">
        <v>90</v>
      </c>
      <c r="C134" s="68" t="s">
        <v>314</v>
      </c>
      <c r="D134" s="63" t="s">
        <v>447</v>
      </c>
      <c r="E134" s="69" t="s">
        <v>450</v>
      </c>
      <c r="F134" s="67">
        <v>1</v>
      </c>
      <c r="G134" s="66" t="s">
        <v>18</v>
      </c>
      <c r="H134" s="74" t="s">
        <v>527</v>
      </c>
    </row>
    <row r="135" spans="1:8" ht="31.5" x14ac:dyDescent="0.25">
      <c r="A135" s="63">
        <v>132</v>
      </c>
      <c r="B135" s="63" t="s">
        <v>90</v>
      </c>
      <c r="C135" s="68" t="s">
        <v>314</v>
      </c>
      <c r="D135" s="63" t="s">
        <v>447</v>
      </c>
      <c r="E135" s="69" t="s">
        <v>382</v>
      </c>
      <c r="F135" s="67">
        <v>1</v>
      </c>
      <c r="G135" s="66" t="s">
        <v>18</v>
      </c>
      <c r="H135" s="74" t="s">
        <v>527</v>
      </c>
    </row>
    <row r="136" spans="1:8" ht="31.5" x14ac:dyDescent="0.25">
      <c r="A136" s="63">
        <v>133</v>
      </c>
      <c r="B136" s="63" t="s">
        <v>90</v>
      </c>
      <c r="C136" s="68" t="s">
        <v>314</v>
      </c>
      <c r="D136" s="63" t="s">
        <v>447</v>
      </c>
      <c r="E136" s="69" t="s">
        <v>443</v>
      </c>
      <c r="F136" s="67">
        <v>1</v>
      </c>
      <c r="G136" s="66" t="s">
        <v>18</v>
      </c>
      <c r="H136" s="63" t="s">
        <v>118</v>
      </c>
    </row>
    <row r="137" spans="1:8" ht="47.25" x14ac:dyDescent="0.25">
      <c r="A137" s="63">
        <v>134</v>
      </c>
      <c r="B137" s="63" t="s">
        <v>90</v>
      </c>
      <c r="C137" s="66" t="s">
        <v>314</v>
      </c>
      <c r="D137" s="62" t="s">
        <v>447</v>
      </c>
      <c r="E137" s="66" t="s">
        <v>433</v>
      </c>
      <c r="F137" s="66">
        <v>1</v>
      </c>
      <c r="G137" s="66" t="s">
        <v>18</v>
      </c>
      <c r="H137" s="63" t="s">
        <v>336</v>
      </c>
    </row>
    <row r="138" spans="1:8" ht="47.25" x14ac:dyDescent="0.25">
      <c r="A138" s="63">
        <v>135</v>
      </c>
      <c r="B138" s="63" t="s">
        <v>90</v>
      </c>
      <c r="C138" s="68" t="s">
        <v>314</v>
      </c>
      <c r="D138" s="63" t="s">
        <v>447</v>
      </c>
      <c r="E138" s="69" t="s">
        <v>452</v>
      </c>
      <c r="F138" s="67">
        <v>1</v>
      </c>
      <c r="G138" s="66" t="s">
        <v>18</v>
      </c>
      <c r="H138" s="63" t="s">
        <v>336</v>
      </c>
    </row>
    <row r="139" spans="1:8" ht="47.25" x14ac:dyDescent="0.25">
      <c r="A139" s="63">
        <v>136</v>
      </c>
      <c r="B139" s="63" t="s">
        <v>90</v>
      </c>
      <c r="C139" s="68" t="s">
        <v>314</v>
      </c>
      <c r="D139" s="63" t="s">
        <v>447</v>
      </c>
      <c r="E139" s="69" t="s">
        <v>421</v>
      </c>
      <c r="F139" s="67">
        <v>1</v>
      </c>
      <c r="G139" s="66" t="s">
        <v>18</v>
      </c>
      <c r="H139" s="63" t="s">
        <v>336</v>
      </c>
    </row>
    <row r="140" spans="1:8" ht="47.25" x14ac:dyDescent="0.25">
      <c r="A140" s="63">
        <v>137</v>
      </c>
      <c r="B140" s="63" t="s">
        <v>90</v>
      </c>
      <c r="C140" s="68" t="s">
        <v>314</v>
      </c>
      <c r="D140" s="63" t="s">
        <v>447</v>
      </c>
      <c r="E140" s="69" t="s">
        <v>424</v>
      </c>
      <c r="F140" s="67">
        <v>1</v>
      </c>
      <c r="G140" s="66" t="s">
        <v>18</v>
      </c>
      <c r="H140" s="63" t="s">
        <v>336</v>
      </c>
    </row>
    <row r="141" spans="1:8" ht="31.5" x14ac:dyDescent="0.25">
      <c r="A141" s="63">
        <v>138</v>
      </c>
      <c r="B141" s="63" t="s">
        <v>90</v>
      </c>
      <c r="C141" s="66" t="s">
        <v>314</v>
      </c>
      <c r="D141" s="62" t="s">
        <v>447</v>
      </c>
      <c r="E141" s="66" t="s">
        <v>412</v>
      </c>
      <c r="F141" s="66">
        <v>1</v>
      </c>
      <c r="G141" s="66" t="s">
        <v>18</v>
      </c>
      <c r="H141" s="63" t="s">
        <v>327</v>
      </c>
    </row>
    <row r="142" spans="1:8" ht="31.5" x14ac:dyDescent="0.25">
      <c r="A142" s="63">
        <v>139</v>
      </c>
      <c r="B142" s="63" t="s">
        <v>90</v>
      </c>
      <c r="C142" s="68" t="s">
        <v>314</v>
      </c>
      <c r="D142" s="63" t="s">
        <v>447</v>
      </c>
      <c r="E142" s="69" t="s">
        <v>413</v>
      </c>
      <c r="F142" s="67">
        <v>1</v>
      </c>
      <c r="G142" s="66" t="s">
        <v>18</v>
      </c>
      <c r="H142" s="63" t="s">
        <v>453</v>
      </c>
    </row>
    <row r="143" spans="1:8" ht="31.5" x14ac:dyDescent="0.25">
      <c r="A143" s="63">
        <v>140</v>
      </c>
      <c r="B143" s="63" t="s">
        <v>90</v>
      </c>
      <c r="C143" s="66" t="s">
        <v>314</v>
      </c>
      <c r="D143" s="62" t="s">
        <v>447</v>
      </c>
      <c r="E143" s="66" t="s">
        <v>454</v>
      </c>
      <c r="F143" s="66">
        <v>1</v>
      </c>
      <c r="G143" s="66" t="s">
        <v>18</v>
      </c>
      <c r="H143" s="63" t="s">
        <v>453</v>
      </c>
    </row>
    <row r="144" spans="1:8" ht="31.5" x14ac:dyDescent="0.25">
      <c r="A144" s="63">
        <v>141</v>
      </c>
      <c r="B144" s="63" t="s">
        <v>90</v>
      </c>
      <c r="C144" s="68" t="s">
        <v>314</v>
      </c>
      <c r="D144" s="63" t="s">
        <v>447</v>
      </c>
      <c r="E144" s="69" t="s">
        <v>455</v>
      </c>
      <c r="F144" s="67">
        <v>1</v>
      </c>
      <c r="G144" s="66" t="s">
        <v>18</v>
      </c>
      <c r="H144" s="63" t="s">
        <v>118</v>
      </c>
    </row>
    <row r="145" spans="1:8" ht="63" x14ac:dyDescent="0.25">
      <c r="A145" s="74">
        <v>142</v>
      </c>
      <c r="B145" s="74" t="s">
        <v>90</v>
      </c>
      <c r="C145" s="68" t="s">
        <v>314</v>
      </c>
      <c r="D145" s="74" t="s">
        <v>531</v>
      </c>
      <c r="E145" s="111" t="s">
        <v>529</v>
      </c>
      <c r="F145" s="67">
        <v>1</v>
      </c>
      <c r="G145" s="66" t="s">
        <v>18</v>
      </c>
      <c r="H145" s="74" t="s">
        <v>336</v>
      </c>
    </row>
    <row r="146" spans="1:8" ht="63" x14ac:dyDescent="0.25">
      <c r="A146" s="74">
        <v>143</v>
      </c>
      <c r="B146" s="74" t="s">
        <v>90</v>
      </c>
      <c r="C146" s="68" t="s">
        <v>314</v>
      </c>
      <c r="D146" s="74" t="s">
        <v>531</v>
      </c>
      <c r="E146" s="67" t="s">
        <v>530</v>
      </c>
      <c r="F146" s="67">
        <v>1</v>
      </c>
      <c r="G146" s="66" t="s">
        <v>18</v>
      </c>
      <c r="H146" s="74" t="s">
        <v>118</v>
      </c>
    </row>
    <row r="147" spans="1:8" ht="63" x14ac:dyDescent="0.25">
      <c r="A147" s="74">
        <v>144</v>
      </c>
      <c r="B147" s="74" t="s">
        <v>90</v>
      </c>
      <c r="C147" s="68" t="s">
        <v>314</v>
      </c>
      <c r="D147" s="74" t="s">
        <v>532</v>
      </c>
      <c r="E147" s="67" t="s">
        <v>533</v>
      </c>
      <c r="F147" s="67">
        <v>4.3</v>
      </c>
      <c r="G147" s="66" t="s">
        <v>21</v>
      </c>
      <c r="H147" s="74" t="s">
        <v>527</v>
      </c>
    </row>
  </sheetData>
  <autoFilter ref="A5:H144"/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G19"/>
  <sheetViews>
    <sheetView view="pageBreakPreview" zoomScale="60" workbookViewId="0">
      <selection activeCell="B16" sqref="B16:O19"/>
    </sheetView>
  </sheetViews>
  <sheetFormatPr defaultRowHeight="15" x14ac:dyDescent="0.25"/>
  <cols>
    <col min="2" max="2" width="27.140625" customWidth="1"/>
    <col min="6" max="6" width="11.5703125" bestFit="1" customWidth="1"/>
    <col min="8" max="8" width="11.5703125" bestFit="1" customWidth="1"/>
    <col min="9" max="10" width="14.42578125" customWidth="1"/>
    <col min="11" max="14" width="14" customWidth="1"/>
    <col min="20" max="20" width="10.42578125" bestFit="1" customWidth="1"/>
    <col min="22" max="22" width="10.42578125" bestFit="1" customWidth="1"/>
    <col min="26" max="26" width="11.5703125" bestFit="1" customWidth="1"/>
  </cols>
  <sheetData>
    <row r="4" spans="1:33" ht="18.75" x14ac:dyDescent="0.3">
      <c r="A4" s="157" t="s">
        <v>572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23"/>
    </row>
    <row r="5" spans="1:33" ht="15.75" customHeight="1" x14ac:dyDescent="0.25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23"/>
    </row>
    <row r="6" spans="1:33" ht="324" customHeight="1" x14ac:dyDescent="0.25">
      <c r="A6" s="87" t="s">
        <v>0</v>
      </c>
      <c r="B6" s="119" t="s">
        <v>30</v>
      </c>
      <c r="C6" s="135" t="s">
        <v>12</v>
      </c>
      <c r="D6" s="136"/>
      <c r="E6" s="136"/>
      <c r="F6" s="136"/>
      <c r="G6" s="136"/>
      <c r="H6" s="137"/>
      <c r="I6" s="135" t="s">
        <v>568</v>
      </c>
      <c r="J6" s="137"/>
      <c r="K6" s="135" t="s">
        <v>32</v>
      </c>
      <c r="L6" s="137"/>
      <c r="M6" s="135" t="s">
        <v>33</v>
      </c>
      <c r="N6" s="137"/>
      <c r="O6" s="135" t="s">
        <v>561</v>
      </c>
      <c r="P6" s="137"/>
      <c r="Q6" s="135" t="s">
        <v>34</v>
      </c>
      <c r="R6" s="137"/>
      <c r="S6" s="135" t="s">
        <v>562</v>
      </c>
      <c r="T6" s="137"/>
      <c r="U6" s="135" t="s">
        <v>563</v>
      </c>
      <c r="V6" s="137"/>
      <c r="W6" s="135" t="s">
        <v>564</v>
      </c>
      <c r="X6" s="137"/>
      <c r="Y6" s="135" t="s">
        <v>565</v>
      </c>
      <c r="Z6" s="137"/>
      <c r="AA6" s="135" t="s">
        <v>566</v>
      </c>
      <c r="AB6" s="137"/>
      <c r="AC6" s="135" t="s">
        <v>567</v>
      </c>
      <c r="AD6" s="137"/>
      <c r="AE6" s="135" t="s">
        <v>148</v>
      </c>
      <c r="AF6" s="137"/>
    </row>
    <row r="7" spans="1:33" ht="45" x14ac:dyDescent="0.25">
      <c r="A7" s="87"/>
      <c r="B7" s="87"/>
      <c r="C7" s="64" t="s">
        <v>13</v>
      </c>
      <c r="D7" s="64" t="s">
        <v>29</v>
      </c>
      <c r="E7" s="64" t="s">
        <v>14</v>
      </c>
      <c r="F7" s="64" t="s">
        <v>29</v>
      </c>
      <c r="G7" s="64" t="s">
        <v>15</v>
      </c>
      <c r="H7" s="64" t="s">
        <v>29</v>
      </c>
      <c r="I7" s="64" t="s">
        <v>17</v>
      </c>
      <c r="J7" s="64" t="s">
        <v>29</v>
      </c>
      <c r="K7" s="64" t="s">
        <v>18</v>
      </c>
      <c r="L7" s="64" t="s">
        <v>29</v>
      </c>
      <c r="M7" s="64" t="s">
        <v>18</v>
      </c>
      <c r="N7" s="64" t="s">
        <v>29</v>
      </c>
      <c r="O7" s="64" t="s">
        <v>19</v>
      </c>
      <c r="P7" s="64" t="s">
        <v>29</v>
      </c>
      <c r="Q7" s="64" t="s">
        <v>19</v>
      </c>
      <c r="R7" s="64" t="s">
        <v>29</v>
      </c>
      <c r="S7" s="64" t="s">
        <v>19</v>
      </c>
      <c r="T7" s="64" t="s">
        <v>29</v>
      </c>
      <c r="U7" s="64" t="s">
        <v>17</v>
      </c>
      <c r="V7" s="64" t="s">
        <v>29</v>
      </c>
      <c r="W7" s="64" t="s">
        <v>20</v>
      </c>
      <c r="X7" s="64" t="s">
        <v>29</v>
      </c>
      <c r="Y7" s="64" t="s">
        <v>20</v>
      </c>
      <c r="Z7" s="64" t="s">
        <v>29</v>
      </c>
      <c r="AA7" s="64" t="s">
        <v>20</v>
      </c>
      <c r="AB7" s="64" t="s">
        <v>29</v>
      </c>
      <c r="AC7" s="64" t="s">
        <v>21</v>
      </c>
      <c r="AD7" s="64" t="s">
        <v>29</v>
      </c>
      <c r="AE7" s="64" t="s">
        <v>20</v>
      </c>
      <c r="AF7" s="64" t="s">
        <v>29</v>
      </c>
    </row>
    <row r="8" spans="1:33" x14ac:dyDescent="0.25">
      <c r="A8" s="87" t="s">
        <v>3</v>
      </c>
      <c r="B8" s="88">
        <v>1</v>
      </c>
      <c r="C8" s="88">
        <v>2</v>
      </c>
      <c r="D8" s="88">
        <v>3</v>
      </c>
      <c r="E8" s="88">
        <v>4</v>
      </c>
      <c r="F8" s="88">
        <v>5</v>
      </c>
      <c r="G8" s="88">
        <v>6</v>
      </c>
      <c r="H8" s="88">
        <v>7</v>
      </c>
      <c r="I8" s="88">
        <v>8</v>
      </c>
      <c r="J8" s="88">
        <v>9</v>
      </c>
      <c r="K8" s="88">
        <v>10</v>
      </c>
      <c r="L8" s="88">
        <v>11</v>
      </c>
      <c r="M8" s="88">
        <v>12</v>
      </c>
      <c r="N8" s="88">
        <v>13</v>
      </c>
      <c r="O8" s="88">
        <v>14</v>
      </c>
      <c r="P8" s="88">
        <v>15</v>
      </c>
      <c r="Q8" s="88">
        <v>16</v>
      </c>
      <c r="R8" s="88">
        <v>17</v>
      </c>
      <c r="S8" s="88">
        <v>18</v>
      </c>
      <c r="T8" s="88">
        <v>19</v>
      </c>
      <c r="U8" s="88">
        <v>20</v>
      </c>
      <c r="V8" s="88">
        <v>21</v>
      </c>
      <c r="W8" s="88">
        <v>22</v>
      </c>
      <c r="X8" s="88">
        <v>23</v>
      </c>
      <c r="Y8" s="88">
        <v>24</v>
      </c>
      <c r="Z8" s="88">
        <v>25</v>
      </c>
      <c r="AA8" s="88">
        <v>26</v>
      </c>
      <c r="AB8" s="88">
        <v>27</v>
      </c>
      <c r="AC8" s="88">
        <v>28</v>
      </c>
      <c r="AD8" s="88">
        <v>29</v>
      </c>
      <c r="AE8" s="88">
        <v>30</v>
      </c>
      <c r="AF8" s="88">
        <v>31</v>
      </c>
    </row>
    <row r="9" spans="1:33" ht="15.75" x14ac:dyDescent="0.25">
      <c r="A9" s="83">
        <v>1</v>
      </c>
      <c r="B9" s="83">
        <v>2024</v>
      </c>
      <c r="C9" s="84">
        <v>0.1</v>
      </c>
      <c r="D9" s="85">
        <v>7.5739150000000004</v>
      </c>
      <c r="E9" s="84">
        <v>7.4</v>
      </c>
      <c r="F9" s="86">
        <v>145.444558</v>
      </c>
      <c r="G9" s="84"/>
      <c r="H9" s="86"/>
      <c r="I9" s="84">
        <v>18.2</v>
      </c>
      <c r="J9" s="85">
        <v>33.526766000000002</v>
      </c>
      <c r="K9" s="83">
        <v>2</v>
      </c>
      <c r="L9" s="86">
        <v>390.43915999999996</v>
      </c>
      <c r="M9" s="83"/>
      <c r="N9" s="86"/>
      <c r="O9" s="83"/>
      <c r="P9" s="86"/>
      <c r="Q9" s="83"/>
      <c r="R9" s="86"/>
      <c r="S9" s="84">
        <v>4.3</v>
      </c>
      <c r="T9" s="83">
        <v>30.024061999999997</v>
      </c>
      <c r="U9" s="84">
        <v>36.4</v>
      </c>
      <c r="V9" s="86">
        <v>64.284219999999991</v>
      </c>
      <c r="W9" s="83"/>
      <c r="X9" s="86"/>
      <c r="Y9" s="83">
        <v>38</v>
      </c>
      <c r="Z9" s="86">
        <v>250.85282000000001</v>
      </c>
      <c r="AA9" s="83">
        <v>2</v>
      </c>
      <c r="AB9" s="86">
        <v>2.1198399999999999</v>
      </c>
      <c r="AC9" s="83"/>
      <c r="AD9" s="86"/>
      <c r="AE9" s="83">
        <v>14</v>
      </c>
      <c r="AF9" s="1">
        <v>36.501920000000005</v>
      </c>
    </row>
    <row r="10" spans="1:33" ht="15.75" x14ac:dyDescent="0.25">
      <c r="A10" s="83">
        <v>2</v>
      </c>
      <c r="B10" s="83">
        <v>2025</v>
      </c>
      <c r="C10" s="84">
        <v>0.1</v>
      </c>
      <c r="D10" s="85">
        <v>7.5739150000000004</v>
      </c>
      <c r="E10" s="84">
        <v>7.4</v>
      </c>
      <c r="F10" s="86">
        <v>145.444558</v>
      </c>
      <c r="G10" s="84"/>
      <c r="H10" s="86"/>
      <c r="I10" s="84">
        <v>18.2</v>
      </c>
      <c r="J10" s="86">
        <v>33.526766000000002</v>
      </c>
      <c r="K10" s="83">
        <v>2</v>
      </c>
      <c r="L10" s="86">
        <v>390.43915999999996</v>
      </c>
      <c r="M10" s="83"/>
      <c r="N10" s="86"/>
      <c r="O10" s="83"/>
      <c r="P10" s="86"/>
      <c r="Q10" s="83"/>
      <c r="R10" s="86"/>
      <c r="S10" s="84">
        <v>4.3</v>
      </c>
      <c r="T10" s="86">
        <v>30.024061999999997</v>
      </c>
      <c r="U10" s="84">
        <v>36.4</v>
      </c>
      <c r="V10" s="86">
        <v>64.284219999999991</v>
      </c>
      <c r="W10" s="83"/>
      <c r="X10" s="86"/>
      <c r="Y10" s="83">
        <v>38</v>
      </c>
      <c r="Z10" s="86">
        <v>250.85282000000001</v>
      </c>
      <c r="AA10" s="83">
        <v>2</v>
      </c>
      <c r="AB10" s="86">
        <v>2.1198399999999999</v>
      </c>
      <c r="AC10" s="83"/>
      <c r="AD10" s="86"/>
      <c r="AE10" s="83">
        <v>14</v>
      </c>
      <c r="AF10" s="1">
        <v>36.501920000000005</v>
      </c>
    </row>
    <row r="11" spans="1:33" ht="15.75" x14ac:dyDescent="0.25">
      <c r="A11" s="83">
        <v>3</v>
      </c>
      <c r="B11" s="83">
        <v>2026</v>
      </c>
      <c r="C11" s="84">
        <v>0.1</v>
      </c>
      <c r="D11" s="86">
        <v>7.5739150000000004</v>
      </c>
      <c r="E11" s="84">
        <v>7.4</v>
      </c>
      <c r="F11" s="86">
        <v>145.444558</v>
      </c>
      <c r="G11" s="84"/>
      <c r="H11" s="86"/>
      <c r="I11" s="84">
        <v>18.2</v>
      </c>
      <c r="J11" s="86">
        <v>33.526766000000002</v>
      </c>
      <c r="K11" s="83">
        <v>2</v>
      </c>
      <c r="L11" s="86">
        <v>390.43915999999996</v>
      </c>
      <c r="M11" s="83"/>
      <c r="N11" s="86"/>
      <c r="O11" s="83"/>
      <c r="P11" s="86"/>
      <c r="Q11" s="83"/>
      <c r="R11" s="86"/>
      <c r="S11" s="84">
        <v>4.3</v>
      </c>
      <c r="T11" s="86">
        <v>30.024061999999997</v>
      </c>
      <c r="U11" s="84">
        <v>36.4</v>
      </c>
      <c r="V11" s="86">
        <v>64.284219999999991</v>
      </c>
      <c r="W11" s="83"/>
      <c r="X11" s="86"/>
      <c r="Y11" s="83">
        <v>38</v>
      </c>
      <c r="Z11" s="86">
        <v>250.85282000000001</v>
      </c>
      <c r="AA11" s="83">
        <v>2</v>
      </c>
      <c r="AB11" s="86">
        <v>2.1198399999999999</v>
      </c>
      <c r="AC11" s="83"/>
      <c r="AD11" s="86"/>
      <c r="AE11" s="83">
        <v>14</v>
      </c>
      <c r="AF11" s="1">
        <v>36.501920000000005</v>
      </c>
    </row>
    <row r="12" spans="1:33" ht="15.75" x14ac:dyDescent="0.25">
      <c r="A12" s="83">
        <v>4</v>
      </c>
      <c r="B12" s="83">
        <v>2027</v>
      </c>
      <c r="C12" s="84">
        <v>0.1</v>
      </c>
      <c r="D12" s="86">
        <v>7.5739150000000004</v>
      </c>
      <c r="E12" s="84">
        <v>7.4</v>
      </c>
      <c r="F12" s="86">
        <v>145.444558</v>
      </c>
      <c r="G12" s="84"/>
      <c r="H12" s="86"/>
      <c r="I12" s="84">
        <v>18.2</v>
      </c>
      <c r="J12" s="86">
        <v>33.526766000000002</v>
      </c>
      <c r="K12" s="83">
        <v>2</v>
      </c>
      <c r="L12" s="86">
        <v>390.43915999999996</v>
      </c>
      <c r="M12" s="83"/>
      <c r="N12" s="86"/>
      <c r="O12" s="83"/>
      <c r="P12" s="86"/>
      <c r="Q12" s="83"/>
      <c r="R12" s="86"/>
      <c r="S12" s="84">
        <v>4.3</v>
      </c>
      <c r="T12" s="86">
        <v>30.024061999999997</v>
      </c>
      <c r="U12" s="84">
        <v>36.4</v>
      </c>
      <c r="V12" s="86">
        <v>64.284219999999991</v>
      </c>
      <c r="W12" s="83"/>
      <c r="X12" s="86"/>
      <c r="Y12" s="83">
        <v>38</v>
      </c>
      <c r="Z12" s="86">
        <v>250.85282000000001</v>
      </c>
      <c r="AA12" s="83">
        <v>2</v>
      </c>
      <c r="AB12" s="86">
        <v>2.1198399999999999</v>
      </c>
      <c r="AC12" s="83"/>
      <c r="AD12" s="86"/>
      <c r="AE12" s="83">
        <v>14</v>
      </c>
      <c r="AF12" s="1">
        <v>36.501920000000005</v>
      </c>
    </row>
    <row r="13" spans="1:33" ht="15.75" x14ac:dyDescent="0.25">
      <c r="A13" s="83">
        <v>5</v>
      </c>
      <c r="B13" s="83">
        <v>2028</v>
      </c>
      <c r="C13" s="84">
        <v>0.1</v>
      </c>
      <c r="D13" s="86">
        <v>7.5739150000000004</v>
      </c>
      <c r="E13" s="84">
        <v>7.4</v>
      </c>
      <c r="F13" s="86">
        <v>145.444558</v>
      </c>
      <c r="G13" s="84"/>
      <c r="H13" s="86"/>
      <c r="I13" s="84">
        <v>18.2</v>
      </c>
      <c r="J13" s="86">
        <v>33.526766000000002</v>
      </c>
      <c r="K13" s="83">
        <v>2</v>
      </c>
      <c r="L13" s="86">
        <v>390.43915999999996</v>
      </c>
      <c r="M13" s="83"/>
      <c r="N13" s="86"/>
      <c r="O13" s="83"/>
      <c r="P13" s="86"/>
      <c r="Q13" s="83"/>
      <c r="R13" s="86"/>
      <c r="S13" s="84">
        <v>4.3</v>
      </c>
      <c r="T13" s="86">
        <v>30.024061999999997</v>
      </c>
      <c r="U13" s="84">
        <v>36.4</v>
      </c>
      <c r="V13" s="86">
        <v>64.284219999999991</v>
      </c>
      <c r="W13" s="83"/>
      <c r="X13" s="86"/>
      <c r="Y13" s="83">
        <v>38</v>
      </c>
      <c r="Z13" s="86">
        <v>250.85282000000001</v>
      </c>
      <c r="AA13" s="83">
        <v>2</v>
      </c>
      <c r="AB13" s="83">
        <v>2.1198399999999999</v>
      </c>
      <c r="AC13" s="83"/>
      <c r="AD13" s="86"/>
      <c r="AE13" s="83">
        <v>14</v>
      </c>
      <c r="AF13" s="1">
        <v>36.501920000000005</v>
      </c>
    </row>
    <row r="14" spans="1:33" s="23" customFormat="1" ht="15.75" x14ac:dyDescent="0.25">
      <c r="A14" s="86"/>
      <c r="B14" s="86" t="s">
        <v>74</v>
      </c>
      <c r="C14" s="86">
        <f>SUM(C9:C13)</f>
        <v>0.5</v>
      </c>
      <c r="D14" s="86">
        <f t="shared" ref="D14:AF14" si="0">SUM(D9:D13)</f>
        <v>37.869575000000005</v>
      </c>
      <c r="E14" s="86">
        <f t="shared" si="0"/>
        <v>37</v>
      </c>
      <c r="F14" s="86">
        <f t="shared" si="0"/>
        <v>727.22279000000003</v>
      </c>
      <c r="G14" s="86"/>
      <c r="H14" s="86"/>
      <c r="I14" s="86">
        <f t="shared" si="0"/>
        <v>91</v>
      </c>
      <c r="J14" s="86">
        <f t="shared" si="0"/>
        <v>167.63383000000002</v>
      </c>
      <c r="K14" s="86">
        <f t="shared" si="0"/>
        <v>10</v>
      </c>
      <c r="L14" s="86">
        <f t="shared" si="0"/>
        <v>1952.1957999999997</v>
      </c>
      <c r="M14" s="86"/>
      <c r="N14" s="86"/>
      <c r="O14" s="86"/>
      <c r="P14" s="86"/>
      <c r="Q14" s="86"/>
      <c r="R14" s="86"/>
      <c r="S14" s="86">
        <f t="shared" si="0"/>
        <v>21.5</v>
      </c>
      <c r="T14" s="86">
        <f t="shared" si="0"/>
        <v>150.12030999999999</v>
      </c>
      <c r="U14" s="86">
        <f t="shared" si="0"/>
        <v>182</v>
      </c>
      <c r="V14" s="86">
        <f t="shared" si="0"/>
        <v>321.42109999999997</v>
      </c>
      <c r="W14" s="86"/>
      <c r="X14" s="86"/>
      <c r="Y14" s="86">
        <f t="shared" si="0"/>
        <v>190</v>
      </c>
      <c r="Z14" s="86">
        <f t="shared" si="0"/>
        <v>1254.2641000000001</v>
      </c>
      <c r="AA14" s="86">
        <f t="shared" si="0"/>
        <v>10</v>
      </c>
      <c r="AB14" s="86">
        <f t="shared" si="0"/>
        <v>10.5992</v>
      </c>
      <c r="AC14" s="86"/>
      <c r="AD14" s="86"/>
      <c r="AE14" s="86">
        <f t="shared" si="0"/>
        <v>70</v>
      </c>
      <c r="AF14" s="86">
        <f t="shared" si="0"/>
        <v>182.50960000000003</v>
      </c>
      <c r="AG14" s="86"/>
    </row>
    <row r="16" spans="1:33" ht="15.75" x14ac:dyDescent="0.25">
      <c r="B16" s="178" t="s">
        <v>580</v>
      </c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</row>
    <row r="17" spans="2:15" ht="15.75" x14ac:dyDescent="0.25">
      <c r="B17" s="179" t="s">
        <v>581</v>
      </c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</row>
    <row r="18" spans="2:15" ht="15.75" x14ac:dyDescent="0.25">
      <c r="B18" s="178" t="s">
        <v>582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</row>
    <row r="19" spans="2:15" ht="15.75" x14ac:dyDescent="0.25">
      <c r="B19" s="178" t="s">
        <v>583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</row>
  </sheetData>
  <mergeCells count="18">
    <mergeCell ref="B16:O16"/>
    <mergeCell ref="B17:O17"/>
    <mergeCell ref="B18:O18"/>
    <mergeCell ref="B19:O19"/>
    <mergeCell ref="A4:AE4"/>
    <mergeCell ref="C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217"/>
  <sheetViews>
    <sheetView view="pageBreakPreview" zoomScale="60" workbookViewId="0">
      <selection activeCell="M8" sqref="M8"/>
    </sheetView>
  </sheetViews>
  <sheetFormatPr defaultRowHeight="15" x14ac:dyDescent="0.25"/>
  <cols>
    <col min="4" max="4" width="16" customWidth="1"/>
    <col min="6" max="6" width="12.85546875" customWidth="1"/>
    <col min="7" max="7" width="10.42578125" bestFit="1" customWidth="1"/>
    <col min="11" max="12" width="14.42578125" customWidth="1"/>
    <col min="13" max="16" width="14" customWidth="1"/>
  </cols>
  <sheetData>
    <row r="1" spans="1:36" ht="0.75" customHeight="1" x14ac:dyDescent="0.25">
      <c r="A1" s="159" t="s">
        <v>120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</row>
    <row r="2" spans="1:36" s="15" customFormat="1" ht="38.25" customHeight="1" x14ac:dyDescent="0.3">
      <c r="A2" s="158" t="s">
        <v>528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7"/>
      <c r="AE2" s="157"/>
      <c r="AF2" s="158"/>
      <c r="AG2" s="158"/>
      <c r="AH2"/>
      <c r="AI2"/>
      <c r="AJ2"/>
    </row>
    <row r="3" spans="1:36" s="15" customFormat="1" ht="219.75" customHeight="1" x14ac:dyDescent="0.25">
      <c r="A3" s="160" t="s">
        <v>0</v>
      </c>
      <c r="B3" s="160" t="s">
        <v>30</v>
      </c>
      <c r="C3" s="160" t="s">
        <v>66</v>
      </c>
      <c r="D3" s="135" t="s">
        <v>12</v>
      </c>
      <c r="E3" s="136"/>
      <c r="F3" s="136"/>
      <c r="G3" s="136"/>
      <c r="H3" s="136"/>
      <c r="I3" s="137"/>
      <c r="J3" s="135" t="s">
        <v>568</v>
      </c>
      <c r="K3" s="137"/>
      <c r="L3" s="135" t="s">
        <v>32</v>
      </c>
      <c r="M3" s="137"/>
      <c r="N3" s="135" t="s">
        <v>33</v>
      </c>
      <c r="O3" s="137"/>
      <c r="P3" s="135" t="s">
        <v>561</v>
      </c>
      <c r="Q3" s="137"/>
      <c r="R3" s="135" t="s">
        <v>34</v>
      </c>
      <c r="S3" s="137"/>
      <c r="T3" s="135" t="s">
        <v>562</v>
      </c>
      <c r="U3" s="137"/>
      <c r="V3" s="135" t="s">
        <v>563</v>
      </c>
      <c r="W3" s="137"/>
      <c r="X3" s="135" t="s">
        <v>564</v>
      </c>
      <c r="Y3" s="137"/>
      <c r="Z3" s="135" t="s">
        <v>565</v>
      </c>
      <c r="AA3" s="137"/>
      <c r="AB3" s="135" t="s">
        <v>566</v>
      </c>
      <c r="AC3" s="137"/>
      <c r="AD3" s="135" t="s">
        <v>567</v>
      </c>
      <c r="AE3" s="137"/>
      <c r="AF3" s="135" t="s">
        <v>148</v>
      </c>
      <c r="AG3" s="137"/>
      <c r="AH3"/>
      <c r="AI3"/>
      <c r="AJ3"/>
    </row>
    <row r="4" spans="1:36" s="15" customFormat="1" ht="42.75" customHeight="1" x14ac:dyDescent="0.25">
      <c r="A4" s="161"/>
      <c r="B4" s="161"/>
      <c r="C4" s="161"/>
      <c r="D4" s="64" t="s">
        <v>13</v>
      </c>
      <c r="E4" s="64" t="s">
        <v>31</v>
      </c>
      <c r="F4" s="64" t="s">
        <v>14</v>
      </c>
      <c r="G4" s="64" t="s">
        <v>31</v>
      </c>
      <c r="H4" s="64" t="s">
        <v>15</v>
      </c>
      <c r="I4" s="64" t="s">
        <v>465</v>
      </c>
      <c r="J4" s="64" t="s">
        <v>17</v>
      </c>
      <c r="K4" s="64" t="s">
        <v>31</v>
      </c>
      <c r="L4" s="64" t="s">
        <v>18</v>
      </c>
      <c r="M4" s="64" t="s">
        <v>31</v>
      </c>
      <c r="N4" s="64" t="s">
        <v>18</v>
      </c>
      <c r="O4" s="64" t="s">
        <v>31</v>
      </c>
      <c r="P4" s="64" t="s">
        <v>19</v>
      </c>
      <c r="Q4" s="64" t="s">
        <v>31</v>
      </c>
      <c r="R4" s="64" t="s">
        <v>19</v>
      </c>
      <c r="S4" s="64" t="s">
        <v>31</v>
      </c>
      <c r="T4" s="64" t="s">
        <v>19</v>
      </c>
      <c r="U4" s="64" t="s">
        <v>31</v>
      </c>
      <c r="V4" s="64" t="s">
        <v>17</v>
      </c>
      <c r="W4" s="64" t="s">
        <v>31</v>
      </c>
      <c r="X4" s="64" t="s">
        <v>20</v>
      </c>
      <c r="Y4" s="64" t="s">
        <v>31</v>
      </c>
      <c r="Z4" s="64" t="s">
        <v>20</v>
      </c>
      <c r="AA4" s="64" t="s">
        <v>31</v>
      </c>
      <c r="AB4" s="64" t="s">
        <v>20</v>
      </c>
      <c r="AC4" s="64" t="s">
        <v>31</v>
      </c>
      <c r="AD4" s="121"/>
      <c r="AE4" s="121"/>
      <c r="AF4" s="64" t="s">
        <v>21</v>
      </c>
      <c r="AG4" s="64" t="s">
        <v>31</v>
      </c>
      <c r="AH4"/>
      <c r="AI4"/>
      <c r="AJ4"/>
    </row>
    <row r="5" spans="1:36" s="15" customFormat="1" ht="41.25" customHeight="1" x14ac:dyDescent="0.25">
      <c r="A5" s="87" t="s">
        <v>3</v>
      </c>
      <c r="B5" s="88">
        <v>1</v>
      </c>
      <c r="C5" s="88">
        <v>2</v>
      </c>
      <c r="D5" s="88">
        <v>3</v>
      </c>
      <c r="E5" s="88">
        <v>4</v>
      </c>
      <c r="F5" s="88">
        <v>5</v>
      </c>
      <c r="G5" s="88">
        <v>6</v>
      </c>
      <c r="H5" s="88">
        <v>7</v>
      </c>
      <c r="I5" s="88">
        <v>8</v>
      </c>
      <c r="J5" s="88">
        <v>9</v>
      </c>
      <c r="K5" s="88">
        <v>10</v>
      </c>
      <c r="L5" s="88">
        <v>11</v>
      </c>
      <c r="M5" s="88">
        <v>12</v>
      </c>
      <c r="N5" s="88">
        <v>13</v>
      </c>
      <c r="O5" s="88">
        <v>14</v>
      </c>
      <c r="P5" s="88">
        <v>15</v>
      </c>
      <c r="Q5" s="88">
        <v>16</v>
      </c>
      <c r="R5" s="88">
        <v>17</v>
      </c>
      <c r="S5" s="88">
        <v>18</v>
      </c>
      <c r="T5" s="88">
        <v>19</v>
      </c>
      <c r="U5" s="88">
        <v>20</v>
      </c>
      <c r="V5" s="88">
        <v>21</v>
      </c>
      <c r="W5" s="88">
        <v>22</v>
      </c>
      <c r="X5" s="88">
        <v>23</v>
      </c>
      <c r="Y5" s="88">
        <v>24</v>
      </c>
      <c r="Z5" s="88">
        <v>25</v>
      </c>
      <c r="AA5" s="88">
        <v>26</v>
      </c>
      <c r="AB5" s="88">
        <v>27</v>
      </c>
      <c r="AC5" s="88">
        <v>28</v>
      </c>
      <c r="AD5" s="88"/>
      <c r="AE5" s="88"/>
      <c r="AF5" s="88">
        <v>29</v>
      </c>
      <c r="AG5" s="88">
        <v>30</v>
      </c>
      <c r="AH5"/>
      <c r="AI5"/>
      <c r="AJ5"/>
    </row>
    <row r="6" spans="1:36" ht="31.5" x14ac:dyDescent="0.25">
      <c r="A6" s="79">
        <v>1</v>
      </c>
      <c r="B6" s="72" t="s">
        <v>150</v>
      </c>
      <c r="C6" s="72" t="s">
        <v>182</v>
      </c>
      <c r="D6" s="80">
        <v>0.1</v>
      </c>
      <c r="E6" s="72" t="s">
        <v>149</v>
      </c>
      <c r="F6" s="80"/>
      <c r="G6" s="72"/>
      <c r="H6" s="80"/>
      <c r="I6" s="72"/>
      <c r="J6" s="80"/>
      <c r="K6" s="72"/>
      <c r="L6" s="79"/>
      <c r="M6" s="72"/>
      <c r="N6" s="79"/>
      <c r="O6" s="72"/>
      <c r="P6" s="79"/>
      <c r="Q6" s="72"/>
      <c r="R6" s="79"/>
      <c r="S6" s="72"/>
      <c r="T6" s="80">
        <v>4.3</v>
      </c>
      <c r="U6" s="79" t="s">
        <v>121</v>
      </c>
      <c r="V6" s="80"/>
      <c r="W6" s="72"/>
      <c r="X6" s="72" t="s">
        <v>471</v>
      </c>
      <c r="Y6" s="72"/>
      <c r="Z6" s="79">
        <v>1</v>
      </c>
      <c r="AA6" s="72" t="s">
        <v>209</v>
      </c>
      <c r="AB6" s="79">
        <v>2</v>
      </c>
      <c r="AC6" s="72" t="s">
        <v>224</v>
      </c>
      <c r="AD6" s="119"/>
      <c r="AE6" s="119"/>
      <c r="AF6" s="79">
        <v>1</v>
      </c>
      <c r="AG6" s="72" t="s">
        <v>187</v>
      </c>
    </row>
    <row r="7" spans="1:36" ht="47.25" x14ac:dyDescent="0.25">
      <c r="A7" s="86"/>
      <c r="B7" s="86"/>
      <c r="C7" s="86"/>
      <c r="D7" s="86"/>
      <c r="E7" s="86"/>
      <c r="F7" s="84">
        <v>0.5</v>
      </c>
      <c r="G7" s="89" t="s">
        <v>188</v>
      </c>
      <c r="H7" s="86"/>
      <c r="I7" s="86" t="s">
        <v>470</v>
      </c>
      <c r="J7" s="86">
        <v>1.02</v>
      </c>
      <c r="K7" s="86" t="s">
        <v>151</v>
      </c>
      <c r="L7" s="86"/>
      <c r="M7" s="86"/>
      <c r="N7" s="86"/>
      <c r="O7" s="86"/>
      <c r="P7" s="86"/>
      <c r="Q7" s="86"/>
      <c r="R7" s="86"/>
      <c r="S7" s="86"/>
      <c r="T7" s="86"/>
      <c r="U7" s="86"/>
      <c r="V7" s="86">
        <v>1.17</v>
      </c>
      <c r="W7" s="86" t="s">
        <v>165</v>
      </c>
      <c r="X7" s="86"/>
      <c r="Y7" s="86"/>
      <c r="Z7" s="83">
        <v>1</v>
      </c>
      <c r="AA7" s="86" t="s">
        <v>210</v>
      </c>
      <c r="AB7" s="86"/>
      <c r="AC7" s="86" t="s">
        <v>246</v>
      </c>
      <c r="AD7" s="86"/>
      <c r="AE7" s="86"/>
      <c r="AF7" s="83">
        <v>1</v>
      </c>
      <c r="AG7" s="86" t="s">
        <v>161</v>
      </c>
    </row>
    <row r="8" spans="1:36" ht="31.5" x14ac:dyDescent="0.25">
      <c r="A8" s="86"/>
      <c r="B8" s="86"/>
      <c r="C8" s="86"/>
      <c r="D8" s="86"/>
      <c r="E8" s="86"/>
      <c r="F8" s="84">
        <v>1.1000000000000001</v>
      </c>
      <c r="G8" s="86" t="s">
        <v>458</v>
      </c>
      <c r="H8" s="86"/>
      <c r="I8" s="86"/>
      <c r="J8" s="86">
        <v>1.07</v>
      </c>
      <c r="K8" s="86" t="s">
        <v>152</v>
      </c>
      <c r="L8" s="86"/>
      <c r="M8" s="86"/>
      <c r="N8" s="86"/>
      <c r="O8" s="86"/>
      <c r="P8" s="86"/>
      <c r="Q8" s="86"/>
      <c r="R8" s="86"/>
      <c r="S8" s="86"/>
      <c r="T8" s="86"/>
      <c r="U8" s="86"/>
      <c r="V8" s="86">
        <v>0.98</v>
      </c>
      <c r="W8" s="86" t="s">
        <v>166</v>
      </c>
      <c r="X8" s="86"/>
      <c r="Y8" s="86"/>
      <c r="Z8" s="83">
        <v>1</v>
      </c>
      <c r="AA8" s="86" t="s">
        <v>211</v>
      </c>
      <c r="AB8" s="86"/>
      <c r="AC8" s="86"/>
      <c r="AD8" s="86"/>
      <c r="AE8" s="86"/>
      <c r="AF8" s="83">
        <v>1</v>
      </c>
      <c r="AG8" s="86" t="s">
        <v>247</v>
      </c>
    </row>
    <row r="9" spans="1:36" ht="47.25" x14ac:dyDescent="0.25">
      <c r="A9" s="86"/>
      <c r="B9" s="86"/>
      <c r="C9" s="86"/>
      <c r="D9" s="86"/>
      <c r="E9" s="86"/>
      <c r="F9" s="84">
        <v>0.5</v>
      </c>
      <c r="G9" s="86" t="s">
        <v>190</v>
      </c>
      <c r="H9" s="86"/>
      <c r="I9" s="86"/>
      <c r="J9" s="86">
        <v>0.73</v>
      </c>
      <c r="K9" s="86" t="s">
        <v>153</v>
      </c>
      <c r="L9" s="86"/>
      <c r="M9" s="86"/>
      <c r="N9" s="86"/>
      <c r="O9" s="86"/>
      <c r="P9" s="86"/>
      <c r="Q9" s="86"/>
      <c r="R9" s="86"/>
      <c r="S9" s="86"/>
      <c r="T9" s="86"/>
      <c r="U9" s="86"/>
      <c r="V9" s="86">
        <v>1.6</v>
      </c>
      <c r="W9" s="86" t="s">
        <v>167</v>
      </c>
      <c r="X9" s="86"/>
      <c r="Y9" s="86"/>
      <c r="Z9" s="83">
        <v>1</v>
      </c>
      <c r="AA9" s="86" t="s">
        <v>212</v>
      </c>
      <c r="AB9" s="86"/>
      <c r="AC9" s="86"/>
      <c r="AD9" s="86"/>
      <c r="AE9" s="86"/>
      <c r="AF9" s="83">
        <v>1</v>
      </c>
      <c r="AG9" s="86" t="s">
        <v>248</v>
      </c>
    </row>
    <row r="10" spans="1:36" ht="47.25" x14ac:dyDescent="0.25">
      <c r="A10" s="86"/>
      <c r="B10" s="86"/>
      <c r="C10" s="86"/>
      <c r="D10" s="86"/>
      <c r="E10" s="86"/>
      <c r="F10" s="84">
        <v>2.4</v>
      </c>
      <c r="G10" s="89" t="s">
        <v>189</v>
      </c>
      <c r="H10" s="86"/>
      <c r="I10" s="86"/>
      <c r="J10" s="84">
        <v>0.7</v>
      </c>
      <c r="K10" s="86" t="s">
        <v>155</v>
      </c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>
        <v>0.69</v>
      </c>
      <c r="W10" s="86" t="s">
        <v>168</v>
      </c>
      <c r="X10" s="86"/>
      <c r="Y10" s="86"/>
      <c r="Z10" s="83">
        <v>1</v>
      </c>
      <c r="AA10" s="86" t="s">
        <v>213</v>
      </c>
      <c r="AB10" s="86"/>
      <c r="AC10" s="86"/>
      <c r="AD10" s="86"/>
      <c r="AE10" s="86"/>
      <c r="AF10" s="83">
        <v>1</v>
      </c>
      <c r="AG10" s="86" t="s">
        <v>234</v>
      </c>
    </row>
    <row r="11" spans="1:36" ht="63" x14ac:dyDescent="0.25">
      <c r="A11" s="86"/>
      <c r="B11" s="86"/>
      <c r="C11" s="86"/>
      <c r="D11" s="86"/>
      <c r="E11" s="86"/>
      <c r="F11" s="84">
        <v>1.9</v>
      </c>
      <c r="G11" s="86" t="s">
        <v>456</v>
      </c>
      <c r="H11" s="86"/>
      <c r="I11" s="86"/>
      <c r="J11" s="86">
        <v>1.07</v>
      </c>
      <c r="K11" s="86" t="s">
        <v>156</v>
      </c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>
        <v>1.03</v>
      </c>
      <c r="W11" s="86" t="s">
        <v>169</v>
      </c>
      <c r="X11" s="86"/>
      <c r="Y11" s="86"/>
      <c r="Z11" s="83">
        <v>1</v>
      </c>
      <c r="AA11" s="86" t="s">
        <v>214</v>
      </c>
      <c r="AB11" s="86"/>
      <c r="AC11" s="86"/>
      <c r="AD11" s="86"/>
      <c r="AE11" s="86"/>
      <c r="AF11" s="83">
        <v>1</v>
      </c>
      <c r="AG11" s="86" t="s">
        <v>245</v>
      </c>
    </row>
    <row r="12" spans="1:36" ht="15.75" x14ac:dyDescent="0.25">
      <c r="A12" s="86"/>
      <c r="B12" s="86"/>
      <c r="C12" s="86"/>
      <c r="D12" s="86"/>
      <c r="E12" s="86"/>
      <c r="F12" s="83">
        <v>1</v>
      </c>
      <c r="G12" s="86" t="s">
        <v>457</v>
      </c>
      <c r="H12" s="86"/>
      <c r="I12" s="86"/>
      <c r="J12" s="86">
        <v>1.54</v>
      </c>
      <c r="K12" s="90" t="s">
        <v>157</v>
      </c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>
        <v>0.91</v>
      </c>
      <c r="W12" s="86" t="s">
        <v>170</v>
      </c>
      <c r="X12" s="86"/>
      <c r="Y12" s="86"/>
      <c r="Z12" s="83">
        <v>1</v>
      </c>
      <c r="AA12" s="86" t="s">
        <v>215</v>
      </c>
      <c r="AB12" s="86"/>
      <c r="AC12" s="86"/>
      <c r="AD12" s="86"/>
      <c r="AE12" s="86"/>
      <c r="AF12" s="83">
        <v>1</v>
      </c>
      <c r="AG12" s="86" t="s">
        <v>249</v>
      </c>
    </row>
    <row r="13" spans="1:36" ht="47.25" x14ac:dyDescent="0.25">
      <c r="A13" s="86"/>
      <c r="B13" s="86"/>
      <c r="C13" s="86"/>
      <c r="D13" s="86"/>
      <c r="E13" s="86"/>
      <c r="F13" s="86"/>
      <c r="G13" s="83"/>
      <c r="H13" s="86"/>
      <c r="I13" s="86"/>
      <c r="J13" s="86">
        <v>1.05</v>
      </c>
      <c r="K13" s="86" t="s">
        <v>158</v>
      </c>
      <c r="L13" s="90"/>
      <c r="M13" s="86"/>
      <c r="N13" s="86"/>
      <c r="O13" s="86"/>
      <c r="P13" s="86"/>
      <c r="Q13" s="86"/>
      <c r="R13" s="86"/>
      <c r="S13" s="86"/>
      <c r="T13" s="86"/>
      <c r="U13" s="86"/>
      <c r="V13" s="86">
        <v>1.1100000000000001</v>
      </c>
      <c r="W13" s="86" t="s">
        <v>171</v>
      </c>
      <c r="X13" s="86"/>
      <c r="Y13" s="86"/>
      <c r="Z13" s="83">
        <v>1</v>
      </c>
      <c r="AA13" s="86" t="s">
        <v>216</v>
      </c>
      <c r="AB13" s="86"/>
      <c r="AC13" s="86"/>
      <c r="AD13" s="86"/>
      <c r="AE13" s="86"/>
      <c r="AF13" s="83">
        <v>1</v>
      </c>
      <c r="AG13" s="86" t="s">
        <v>213</v>
      </c>
    </row>
    <row r="14" spans="1:36" ht="15.75" x14ac:dyDescent="0.25">
      <c r="A14" s="86"/>
      <c r="B14" s="86"/>
      <c r="C14" s="86"/>
      <c r="D14" s="86"/>
      <c r="E14" s="86"/>
      <c r="F14" s="86"/>
      <c r="G14" s="86"/>
      <c r="H14" s="86"/>
      <c r="I14" s="86"/>
      <c r="J14" s="86">
        <v>1.03</v>
      </c>
      <c r="K14" s="86" t="s">
        <v>159</v>
      </c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>
        <v>1.1200000000000001</v>
      </c>
      <c r="W14" s="90" t="s">
        <v>172</v>
      </c>
      <c r="X14" s="86"/>
      <c r="Y14" s="86"/>
      <c r="Z14" s="83">
        <v>1</v>
      </c>
      <c r="AA14" s="86" t="s">
        <v>217</v>
      </c>
      <c r="AB14" s="86"/>
      <c r="AC14" s="86"/>
      <c r="AD14" s="86"/>
      <c r="AE14" s="86"/>
      <c r="AF14" s="83">
        <v>1</v>
      </c>
      <c r="AG14" s="86" t="s">
        <v>216</v>
      </c>
    </row>
    <row r="15" spans="1:36" ht="15.75" x14ac:dyDescent="0.25">
      <c r="A15" s="86"/>
      <c r="B15" s="86"/>
      <c r="C15" s="86"/>
      <c r="D15" s="86"/>
      <c r="E15" s="86"/>
      <c r="F15" s="86"/>
      <c r="G15" s="86"/>
      <c r="H15" s="86"/>
      <c r="I15" s="86"/>
      <c r="J15" s="86">
        <v>1.05</v>
      </c>
      <c r="K15" s="86" t="s">
        <v>160</v>
      </c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>
        <v>0.96</v>
      </c>
      <c r="W15" s="86" t="s">
        <v>173</v>
      </c>
      <c r="X15" s="86"/>
      <c r="Y15" s="86"/>
      <c r="Z15" s="83">
        <v>1</v>
      </c>
      <c r="AA15" s="86" t="s">
        <v>218</v>
      </c>
      <c r="AB15" s="86"/>
      <c r="AC15" s="86"/>
      <c r="AD15" s="86"/>
      <c r="AE15" s="86"/>
      <c r="AF15" s="83">
        <v>1</v>
      </c>
      <c r="AG15" s="86" t="s">
        <v>224</v>
      </c>
    </row>
    <row r="16" spans="1:36" ht="31.5" x14ac:dyDescent="0.25">
      <c r="A16" s="86"/>
      <c r="B16" s="86"/>
      <c r="C16" s="86"/>
      <c r="D16" s="86"/>
      <c r="E16" s="86"/>
      <c r="F16" s="86"/>
      <c r="G16" s="86"/>
      <c r="H16" s="86"/>
      <c r="I16" s="86" t="s">
        <v>466</v>
      </c>
      <c r="J16" s="84">
        <v>1.6</v>
      </c>
      <c r="K16" s="86" t="s">
        <v>162</v>
      </c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>
        <v>1.93</v>
      </c>
      <c r="W16" s="86" t="s">
        <v>174</v>
      </c>
      <c r="X16" s="86"/>
      <c r="Y16" s="86"/>
      <c r="Z16" s="83">
        <v>1</v>
      </c>
      <c r="AA16" s="86" t="s">
        <v>219</v>
      </c>
      <c r="AB16" s="86"/>
      <c r="AC16" s="86"/>
      <c r="AD16" s="86"/>
      <c r="AE16" s="86"/>
      <c r="AF16" s="83">
        <v>1</v>
      </c>
      <c r="AG16" s="86" t="s">
        <v>226</v>
      </c>
    </row>
    <row r="17" spans="1:33" ht="15.75" x14ac:dyDescent="0.25">
      <c r="A17" s="86"/>
      <c r="B17" s="86"/>
      <c r="C17" s="86"/>
      <c r="D17" s="86"/>
      <c r="E17" s="86"/>
      <c r="F17" s="86"/>
      <c r="G17" s="86"/>
      <c r="H17" s="86"/>
      <c r="I17" s="86"/>
      <c r="J17" s="84">
        <v>2.2000000000000002</v>
      </c>
      <c r="K17" s="86" t="s">
        <v>163</v>
      </c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>
        <v>0.34</v>
      </c>
      <c r="W17" s="86" t="s">
        <v>175</v>
      </c>
      <c r="X17" s="86"/>
      <c r="Y17" s="86"/>
      <c r="Z17" s="83">
        <v>1</v>
      </c>
      <c r="AA17" s="86" t="s">
        <v>220</v>
      </c>
      <c r="AB17" s="86"/>
      <c r="AC17" s="86"/>
      <c r="AD17" s="86"/>
      <c r="AE17" s="86"/>
      <c r="AF17" s="83">
        <v>1</v>
      </c>
      <c r="AG17" s="86" t="s">
        <v>238</v>
      </c>
    </row>
    <row r="18" spans="1:33" ht="47.25" x14ac:dyDescent="0.25">
      <c r="A18" s="86"/>
      <c r="B18" s="86"/>
      <c r="C18" s="86"/>
      <c r="D18" s="86"/>
      <c r="E18" s="86"/>
      <c r="F18" s="86"/>
      <c r="G18" s="86"/>
      <c r="H18" s="86"/>
      <c r="I18" s="86" t="s">
        <v>467</v>
      </c>
      <c r="J18" s="84">
        <v>1.7</v>
      </c>
      <c r="K18" s="86" t="s">
        <v>191</v>
      </c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>
        <v>0.43</v>
      </c>
      <c r="W18" s="86" t="s">
        <v>176</v>
      </c>
      <c r="X18" s="86"/>
      <c r="Y18" s="86"/>
      <c r="Z18" s="83">
        <v>1</v>
      </c>
      <c r="AA18" s="86" t="s">
        <v>526</v>
      </c>
      <c r="AB18" s="86"/>
      <c r="AC18" s="86"/>
      <c r="AD18" s="86"/>
      <c r="AE18" s="86"/>
      <c r="AF18" s="83">
        <v>1</v>
      </c>
      <c r="AG18" s="86" t="s">
        <v>241</v>
      </c>
    </row>
    <row r="19" spans="1:33" ht="47.25" x14ac:dyDescent="0.25">
      <c r="A19" s="86"/>
      <c r="B19" s="86"/>
      <c r="C19" s="86"/>
      <c r="D19" s="86"/>
      <c r="E19" s="86"/>
      <c r="F19" s="86"/>
      <c r="G19" s="86"/>
      <c r="H19" s="86"/>
      <c r="I19" s="86"/>
      <c r="J19" s="84">
        <v>0.9</v>
      </c>
      <c r="K19" s="86" t="s">
        <v>192</v>
      </c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>
        <v>1.1200000000000001</v>
      </c>
      <c r="W19" s="86" t="s">
        <v>177</v>
      </c>
      <c r="X19" s="86"/>
      <c r="Y19" s="86"/>
      <c r="Z19" s="83">
        <v>1</v>
      </c>
      <c r="AA19" s="86" t="s">
        <v>222</v>
      </c>
      <c r="AB19" s="86"/>
      <c r="AC19" s="86"/>
      <c r="AD19" s="86"/>
      <c r="AE19" s="86"/>
      <c r="AF19" s="83">
        <v>1</v>
      </c>
      <c r="AG19" s="86" t="s">
        <v>250</v>
      </c>
    </row>
    <row r="20" spans="1:33" ht="47.25" x14ac:dyDescent="0.25">
      <c r="A20" s="86"/>
      <c r="B20" s="86"/>
      <c r="C20" s="86"/>
      <c r="D20" s="86"/>
      <c r="E20" s="86"/>
      <c r="F20" s="86"/>
      <c r="G20" s="86"/>
      <c r="H20" s="86"/>
      <c r="I20" s="86" t="s">
        <v>468</v>
      </c>
      <c r="J20" s="86">
        <v>0.55000000000000004</v>
      </c>
      <c r="K20" s="86" t="s">
        <v>200</v>
      </c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>
        <v>1.99</v>
      </c>
      <c r="W20" s="86" t="s">
        <v>178</v>
      </c>
      <c r="X20" s="86"/>
      <c r="Y20" s="86"/>
      <c r="Z20" s="83">
        <v>1</v>
      </c>
      <c r="AA20" s="86" t="s">
        <v>223</v>
      </c>
      <c r="AB20" s="86"/>
      <c r="AC20" s="86"/>
      <c r="AD20" s="86"/>
      <c r="AE20" s="86"/>
      <c r="AF20" s="86"/>
      <c r="AG20" s="86"/>
    </row>
    <row r="21" spans="1:33" ht="63" x14ac:dyDescent="0.25">
      <c r="A21" s="86"/>
      <c r="B21" s="86"/>
      <c r="C21" s="86"/>
      <c r="D21" s="86"/>
      <c r="E21" s="86"/>
      <c r="F21" s="86"/>
      <c r="G21" s="86"/>
      <c r="H21" s="86"/>
      <c r="I21" s="86"/>
      <c r="J21" s="81">
        <v>0.55000000000000004</v>
      </c>
      <c r="K21" s="66" t="s">
        <v>201</v>
      </c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>
        <v>2.0299999999999998</v>
      </c>
      <c r="W21" s="86" t="s">
        <v>179</v>
      </c>
      <c r="X21" s="86"/>
      <c r="Y21" s="86"/>
      <c r="Z21" s="83">
        <v>1</v>
      </c>
      <c r="AA21" s="86" t="s">
        <v>224</v>
      </c>
      <c r="AB21" s="86"/>
      <c r="AC21" s="86"/>
      <c r="AD21" s="86"/>
      <c r="AE21" s="86"/>
      <c r="AF21" s="86"/>
      <c r="AG21" s="86"/>
    </row>
    <row r="22" spans="1:33" ht="15.75" x14ac:dyDescent="0.25">
      <c r="A22" s="86"/>
      <c r="B22" s="86"/>
      <c r="C22" s="86"/>
      <c r="D22" s="86"/>
      <c r="E22" s="86"/>
      <c r="F22" s="86"/>
      <c r="G22" s="86"/>
      <c r="H22" s="86"/>
      <c r="I22" s="86" t="s">
        <v>469</v>
      </c>
      <c r="J22" s="81">
        <v>0.4</v>
      </c>
      <c r="K22" s="81" t="s">
        <v>206</v>
      </c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>
        <v>0.97</v>
      </c>
      <c r="W22" s="86" t="s">
        <v>180</v>
      </c>
      <c r="X22" s="86"/>
      <c r="Y22" s="86"/>
      <c r="Z22" s="83">
        <v>1</v>
      </c>
      <c r="AA22" s="86" t="s">
        <v>225</v>
      </c>
      <c r="AB22" s="86"/>
      <c r="AC22" s="86"/>
      <c r="AD22" s="86"/>
      <c r="AE22" s="86"/>
      <c r="AF22" s="86"/>
      <c r="AG22" s="86"/>
    </row>
    <row r="23" spans="1:33" ht="47.25" x14ac:dyDescent="0.25">
      <c r="A23" s="86"/>
      <c r="B23" s="86"/>
      <c r="C23" s="86"/>
      <c r="D23" s="86"/>
      <c r="E23" s="86"/>
      <c r="F23" s="86"/>
      <c r="G23" s="86"/>
      <c r="H23" s="86"/>
      <c r="I23" s="86" t="s">
        <v>470</v>
      </c>
      <c r="J23" s="81">
        <v>1.04</v>
      </c>
      <c r="K23" s="81" t="s">
        <v>154</v>
      </c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>
        <v>1.02</v>
      </c>
      <c r="W23" s="86" t="s">
        <v>181</v>
      </c>
      <c r="X23" s="86"/>
      <c r="Y23" s="86"/>
      <c r="Z23" s="83">
        <v>1</v>
      </c>
      <c r="AA23" s="86" t="s">
        <v>226</v>
      </c>
      <c r="AB23" s="86"/>
      <c r="AC23" s="86"/>
      <c r="AD23" s="86"/>
      <c r="AE23" s="86"/>
      <c r="AF23" s="86"/>
      <c r="AG23" s="86"/>
    </row>
    <row r="24" spans="1:33" ht="15.75" x14ac:dyDescent="0.25">
      <c r="A24" s="86"/>
      <c r="B24" s="86"/>
      <c r="C24" s="86"/>
      <c r="D24" s="91"/>
      <c r="E24" s="86"/>
      <c r="F24" s="86"/>
      <c r="G24" s="86"/>
      <c r="H24" s="86"/>
      <c r="I24" s="86"/>
      <c r="J24" s="81"/>
      <c r="K24" s="81"/>
      <c r="L24" s="81"/>
      <c r="M24" s="86"/>
      <c r="N24" s="86"/>
      <c r="O24" s="86"/>
      <c r="P24" s="86"/>
      <c r="Q24" s="86"/>
      <c r="R24" s="86"/>
      <c r="S24" s="86"/>
      <c r="T24" s="86"/>
      <c r="U24" s="86"/>
      <c r="V24" s="84">
        <v>1.3</v>
      </c>
      <c r="W24" s="92" t="s">
        <v>164</v>
      </c>
      <c r="X24" s="86"/>
      <c r="Y24" s="86"/>
      <c r="Z24" s="83">
        <v>1</v>
      </c>
      <c r="AA24" s="86" t="s">
        <v>227</v>
      </c>
      <c r="AB24" s="86"/>
      <c r="AC24" s="86"/>
      <c r="AD24" s="86"/>
      <c r="AE24" s="86"/>
      <c r="AF24" s="86"/>
      <c r="AG24" s="86"/>
    </row>
    <row r="25" spans="1:33" ht="31.5" x14ac:dyDescent="0.25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66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>
        <v>0.6</v>
      </c>
      <c r="W25" s="72" t="s">
        <v>184</v>
      </c>
      <c r="X25" s="76" t="s">
        <v>466</v>
      </c>
      <c r="Y25" s="81"/>
      <c r="Z25" s="83">
        <v>1</v>
      </c>
      <c r="AA25" s="81" t="s">
        <v>228</v>
      </c>
      <c r="AB25" s="81"/>
      <c r="AC25" s="81"/>
      <c r="AD25" s="81"/>
      <c r="AE25" s="81"/>
      <c r="AF25" s="81"/>
      <c r="AG25" s="81"/>
    </row>
    <row r="26" spans="1:33" ht="15.75" x14ac:dyDescent="0.25">
      <c r="A26" s="81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>
        <v>2.4500000000000002</v>
      </c>
      <c r="W26" s="72" t="s">
        <v>185</v>
      </c>
      <c r="X26" s="81"/>
      <c r="Y26" s="81"/>
      <c r="Z26" s="83">
        <v>1</v>
      </c>
      <c r="AA26" s="81" t="s">
        <v>229</v>
      </c>
      <c r="AB26" s="81"/>
      <c r="AC26" s="81"/>
      <c r="AD26" s="81"/>
      <c r="AE26" s="81"/>
      <c r="AF26" s="81"/>
      <c r="AG26" s="81"/>
    </row>
    <row r="27" spans="1:33" ht="15.75" x14ac:dyDescent="0.25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>
        <v>1.3</v>
      </c>
      <c r="W27" s="72" t="s">
        <v>186</v>
      </c>
      <c r="X27" s="81"/>
      <c r="Y27" s="81"/>
      <c r="Z27" s="83">
        <v>1</v>
      </c>
      <c r="AA27" s="81" t="s">
        <v>230</v>
      </c>
      <c r="AB27" s="81"/>
      <c r="AC27" s="81"/>
      <c r="AD27" s="81"/>
      <c r="AE27" s="81"/>
      <c r="AF27" s="81"/>
      <c r="AG27" s="81"/>
    </row>
    <row r="28" spans="1:33" ht="15.75" x14ac:dyDescent="0.25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>
        <v>1.2</v>
      </c>
      <c r="W28" s="72" t="s">
        <v>187</v>
      </c>
      <c r="X28" s="81"/>
      <c r="Y28" s="81"/>
      <c r="Z28" s="83">
        <v>1</v>
      </c>
      <c r="AA28" s="81" t="s">
        <v>231</v>
      </c>
      <c r="AB28" s="81"/>
      <c r="AC28" s="81"/>
      <c r="AD28" s="81"/>
      <c r="AE28" s="81"/>
      <c r="AF28" s="81"/>
      <c r="AG28" s="81"/>
    </row>
    <row r="29" spans="1:33" ht="15.75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>
        <v>1.3</v>
      </c>
      <c r="W29" s="72" t="s">
        <v>161</v>
      </c>
      <c r="X29" s="81"/>
      <c r="Y29" s="91"/>
      <c r="Z29" s="83">
        <v>1</v>
      </c>
      <c r="AA29" s="81" t="s">
        <v>232</v>
      </c>
      <c r="AB29" s="81"/>
      <c r="AC29" s="81"/>
      <c r="AD29" s="81"/>
      <c r="AE29" s="81"/>
      <c r="AF29" s="81"/>
      <c r="AG29" s="81"/>
    </row>
    <row r="30" spans="1:33" ht="50.25" customHeight="1" x14ac:dyDescent="0.25">
      <c r="A30" s="81"/>
      <c r="B30" s="81"/>
      <c r="C30" s="81"/>
      <c r="D30" s="93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>
        <v>0.75</v>
      </c>
      <c r="W30" s="94" t="s">
        <v>183</v>
      </c>
      <c r="X30" s="94"/>
      <c r="Y30" s="81"/>
      <c r="Z30" s="83">
        <v>1</v>
      </c>
      <c r="AA30" s="81" t="s">
        <v>233</v>
      </c>
      <c r="AB30" s="81"/>
      <c r="AC30" s="81"/>
      <c r="AD30" s="81"/>
      <c r="AE30" s="81"/>
      <c r="AF30" s="81"/>
      <c r="AG30" s="81"/>
    </row>
    <row r="31" spans="1:33" ht="47.25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>
        <v>2</v>
      </c>
      <c r="W31" s="76" t="s">
        <v>194</v>
      </c>
      <c r="X31" s="81" t="s">
        <v>472</v>
      </c>
      <c r="Y31" s="81"/>
      <c r="Z31" s="73">
        <v>1</v>
      </c>
      <c r="AA31" s="81" t="s">
        <v>234</v>
      </c>
      <c r="AB31" s="81"/>
      <c r="AC31" s="81"/>
      <c r="AD31" s="81"/>
      <c r="AE31" s="81"/>
      <c r="AF31" s="81"/>
      <c r="AG31" s="81"/>
    </row>
    <row r="32" spans="1:33" ht="31.5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>
        <v>1.4</v>
      </c>
      <c r="W32" s="76" t="s">
        <v>195</v>
      </c>
      <c r="X32" s="81"/>
      <c r="Y32" s="81"/>
      <c r="Z32" s="73">
        <v>1</v>
      </c>
      <c r="AA32" s="81" t="s">
        <v>235</v>
      </c>
      <c r="AB32" s="81"/>
      <c r="AC32" s="81"/>
      <c r="AD32" s="81"/>
      <c r="AE32" s="81"/>
      <c r="AF32" s="81"/>
      <c r="AG32" s="81"/>
    </row>
    <row r="33" spans="1:34" ht="47.25" x14ac:dyDescent="0.2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>
        <v>0.9</v>
      </c>
      <c r="W33" s="76" t="s">
        <v>196</v>
      </c>
      <c r="X33" s="76"/>
      <c r="Y33" s="81"/>
      <c r="Z33" s="73">
        <v>1</v>
      </c>
      <c r="AA33" s="81" t="s">
        <v>236</v>
      </c>
      <c r="AB33" s="81"/>
      <c r="AC33" s="81"/>
      <c r="AD33" s="81"/>
      <c r="AE33" s="81"/>
      <c r="AF33" s="81"/>
      <c r="AG33" s="81"/>
    </row>
    <row r="34" spans="1:34" ht="31.5" x14ac:dyDescent="0.2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>
        <v>0.8</v>
      </c>
      <c r="W34" s="94" t="s">
        <v>499</v>
      </c>
      <c r="X34" s="81"/>
      <c r="Y34" s="81"/>
      <c r="Z34" s="73">
        <v>1</v>
      </c>
      <c r="AA34" s="81" t="s">
        <v>237</v>
      </c>
      <c r="AB34" s="81"/>
      <c r="AC34" s="81"/>
      <c r="AD34" s="81"/>
      <c r="AE34" s="81"/>
      <c r="AF34" s="81"/>
      <c r="AG34" s="81"/>
    </row>
    <row r="35" spans="1:34" ht="15.75" x14ac:dyDescent="0.25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>
        <v>0.1</v>
      </c>
      <c r="W35" s="81" t="s">
        <v>202</v>
      </c>
      <c r="X35" s="81" t="s">
        <v>468</v>
      </c>
      <c r="Y35" s="81"/>
      <c r="Z35" s="73">
        <v>1</v>
      </c>
      <c r="AA35" s="81" t="s">
        <v>238</v>
      </c>
      <c r="AB35" s="81"/>
      <c r="AC35" s="81"/>
      <c r="AD35" s="81"/>
      <c r="AE35" s="81"/>
      <c r="AF35" s="81"/>
      <c r="AG35" s="81"/>
    </row>
    <row r="36" spans="1:34" ht="15.75" x14ac:dyDescent="0.25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>
        <v>0.4</v>
      </c>
      <c r="W36" s="81" t="s">
        <v>203</v>
      </c>
      <c r="X36" s="81"/>
      <c r="Y36" s="81"/>
      <c r="Z36" s="73">
        <v>1</v>
      </c>
      <c r="AA36" s="81" t="s">
        <v>239</v>
      </c>
      <c r="AB36" s="81"/>
      <c r="AC36" s="81"/>
      <c r="AD36" s="81"/>
      <c r="AE36" s="81"/>
      <c r="AF36" s="81"/>
      <c r="AG36" s="81"/>
    </row>
    <row r="37" spans="1:34" ht="15.75" x14ac:dyDescent="0.25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>
        <v>0.5</v>
      </c>
      <c r="W37" s="81" t="s">
        <v>204</v>
      </c>
      <c r="X37" s="81"/>
      <c r="Y37" s="81"/>
      <c r="Z37" s="73">
        <v>1</v>
      </c>
      <c r="AA37" s="81" t="s">
        <v>240</v>
      </c>
      <c r="AB37" s="81"/>
      <c r="AC37" s="81"/>
      <c r="AD37" s="81"/>
      <c r="AE37" s="81"/>
      <c r="AF37" s="81"/>
      <c r="AG37" s="81"/>
    </row>
    <row r="38" spans="1:34" ht="15" customHeight="1" x14ac:dyDescent="0.25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>
        <v>0.4</v>
      </c>
      <c r="W38" s="81" t="s">
        <v>205</v>
      </c>
      <c r="X38" s="81"/>
      <c r="Y38" s="81"/>
      <c r="Z38" s="73">
        <v>1</v>
      </c>
      <c r="AA38" s="81" t="s">
        <v>241</v>
      </c>
      <c r="AB38" s="81"/>
      <c r="AC38" s="81"/>
      <c r="AD38" s="81"/>
      <c r="AE38" s="81"/>
      <c r="AF38" s="81"/>
      <c r="AG38" s="81"/>
    </row>
    <row r="39" spans="1:34" ht="28.5" customHeight="1" x14ac:dyDescent="0.2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>
        <v>0.8</v>
      </c>
      <c r="W39" s="81" t="s">
        <v>201</v>
      </c>
      <c r="X39" s="76"/>
      <c r="Y39" s="81"/>
      <c r="Z39" s="73">
        <v>1</v>
      </c>
      <c r="AA39" s="81" t="s">
        <v>242</v>
      </c>
      <c r="AB39" s="81"/>
      <c r="AC39" s="81"/>
      <c r="AD39" s="81"/>
      <c r="AE39" s="81"/>
      <c r="AF39" s="81"/>
      <c r="AG39" s="81"/>
    </row>
    <row r="40" spans="1:34" ht="36" customHeight="1" x14ac:dyDescent="0.2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>
        <v>0.8</v>
      </c>
      <c r="W40" s="76" t="s">
        <v>206</v>
      </c>
      <c r="X40" s="81" t="s">
        <v>469</v>
      </c>
      <c r="Y40" s="81"/>
      <c r="Z40" s="73">
        <v>1</v>
      </c>
      <c r="AA40" s="81" t="s">
        <v>243</v>
      </c>
      <c r="AB40" s="81"/>
      <c r="AC40" s="81"/>
      <c r="AD40" s="81"/>
      <c r="AE40" s="81"/>
      <c r="AF40" s="81"/>
      <c r="AG40" s="81"/>
    </row>
    <row r="41" spans="1:34" ht="15.75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73">
        <v>1</v>
      </c>
      <c r="AA41" s="81" t="s">
        <v>244</v>
      </c>
      <c r="AB41" s="81"/>
      <c r="AC41" s="81"/>
      <c r="AD41" s="81"/>
      <c r="AE41" s="81"/>
      <c r="AF41" s="81"/>
      <c r="AG41" s="81"/>
    </row>
    <row r="42" spans="1:34" ht="15.75" x14ac:dyDescent="0.25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3">
        <v>1</v>
      </c>
      <c r="AA42" s="102" t="s">
        <v>245</v>
      </c>
      <c r="AB42" s="102"/>
      <c r="AC42" s="102"/>
      <c r="AD42" s="102"/>
      <c r="AE42" s="102"/>
      <c r="AF42" s="102"/>
      <c r="AG42" s="102"/>
      <c r="AH42" s="104"/>
    </row>
    <row r="43" spans="1:34" ht="15.75" x14ac:dyDescent="0.25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3">
        <v>1</v>
      </c>
      <c r="AA43" s="102" t="s">
        <v>525</v>
      </c>
      <c r="AB43" s="102"/>
      <c r="AC43" s="102"/>
      <c r="AD43" s="102"/>
      <c r="AE43" s="102"/>
      <c r="AF43" s="102"/>
      <c r="AG43" s="102"/>
      <c r="AH43" s="104"/>
    </row>
    <row r="44" spans="1:34" ht="15.75" x14ac:dyDescent="0.25">
      <c r="A44" s="95"/>
      <c r="B44" s="95"/>
      <c r="C44" s="95"/>
      <c r="D44" s="109">
        <f t="shared" ref="D44:V44" si="0">SUM(D6:D43)</f>
        <v>0.1</v>
      </c>
      <c r="E44" s="109"/>
      <c r="F44" s="109">
        <f t="shared" si="0"/>
        <v>7.4</v>
      </c>
      <c r="G44" s="109"/>
      <c r="H44" s="109"/>
      <c r="I44" s="109"/>
      <c r="J44" s="109">
        <f t="shared" si="0"/>
        <v>18.199999999999996</v>
      </c>
      <c r="K44" s="109"/>
      <c r="L44" s="109"/>
      <c r="M44" s="109"/>
      <c r="N44" s="109"/>
      <c r="O44" s="109"/>
      <c r="P44" s="109"/>
      <c r="Q44" s="109"/>
      <c r="R44" s="109"/>
      <c r="S44" s="109"/>
      <c r="T44" s="109">
        <f t="shared" si="0"/>
        <v>4.3</v>
      </c>
      <c r="U44" s="109"/>
      <c r="V44" s="109">
        <f t="shared" si="0"/>
        <v>36.399999999999991</v>
      </c>
      <c r="W44" s="109"/>
      <c r="X44" s="109"/>
      <c r="Y44" s="109"/>
      <c r="Z44" s="109">
        <f>SUM(Z6:Z43)</f>
        <v>38</v>
      </c>
      <c r="AA44" s="106"/>
      <c r="AB44" s="106">
        <f t="shared" ref="AB44:AF44" si="1">SUM(AB6:AB43)</f>
        <v>2</v>
      </c>
      <c r="AC44" s="106"/>
      <c r="AD44" s="106"/>
      <c r="AE44" s="106"/>
      <c r="AF44" s="106">
        <f t="shared" si="1"/>
        <v>14</v>
      </c>
      <c r="AG44" s="106"/>
      <c r="AH44" s="104"/>
    </row>
    <row r="45" spans="1:34" ht="31.5" x14ac:dyDescent="0.25">
      <c r="A45" s="93">
        <v>2</v>
      </c>
      <c r="B45" s="93">
        <v>2025</v>
      </c>
      <c r="C45" s="97" t="s">
        <v>90</v>
      </c>
      <c r="D45" s="98">
        <v>0.1</v>
      </c>
      <c r="E45" s="93" t="s">
        <v>251</v>
      </c>
      <c r="F45" s="93"/>
      <c r="G45" s="93"/>
      <c r="H45" s="93"/>
      <c r="I45" s="93"/>
      <c r="J45" s="93"/>
      <c r="K45" s="97"/>
      <c r="L45" s="93"/>
      <c r="M45" s="93"/>
      <c r="N45" s="93"/>
      <c r="O45" s="93"/>
      <c r="P45" s="93"/>
      <c r="Q45" s="93"/>
      <c r="R45" s="93"/>
      <c r="S45" s="93"/>
      <c r="T45" s="93">
        <v>4.3</v>
      </c>
      <c r="U45" s="93" t="s">
        <v>279</v>
      </c>
      <c r="V45" s="93"/>
      <c r="W45" s="91"/>
      <c r="X45" s="93"/>
      <c r="Y45" s="93"/>
      <c r="Z45" s="93">
        <v>1</v>
      </c>
      <c r="AA45" s="91" t="s">
        <v>209</v>
      </c>
      <c r="AB45" s="93">
        <v>2</v>
      </c>
      <c r="AC45" s="93" t="s">
        <v>224</v>
      </c>
      <c r="AD45" s="93"/>
      <c r="AE45" s="93"/>
      <c r="AF45" s="93">
        <v>1</v>
      </c>
      <c r="AG45" s="91" t="s">
        <v>187</v>
      </c>
    </row>
    <row r="46" spans="1:34" ht="47.25" x14ac:dyDescent="0.25">
      <c r="A46" s="81"/>
      <c r="B46" s="81"/>
      <c r="C46" s="81"/>
      <c r="D46" s="81"/>
      <c r="E46" s="81"/>
      <c r="F46" s="81">
        <v>0.5</v>
      </c>
      <c r="G46" s="81" t="s">
        <v>253</v>
      </c>
      <c r="H46" s="81"/>
      <c r="I46" s="76" t="s">
        <v>471</v>
      </c>
      <c r="J46" s="81">
        <v>1.1000000000000001</v>
      </c>
      <c r="K46" s="97" t="s">
        <v>257</v>
      </c>
      <c r="L46" s="81"/>
      <c r="M46" s="81"/>
      <c r="N46" s="81"/>
      <c r="O46" s="81"/>
      <c r="P46" s="81"/>
      <c r="Q46" s="81"/>
      <c r="R46" s="81"/>
      <c r="S46" s="81"/>
      <c r="T46" s="81"/>
      <c r="U46" s="86" t="s">
        <v>470</v>
      </c>
      <c r="V46" s="86">
        <v>1.02</v>
      </c>
      <c r="W46" s="86" t="s">
        <v>151</v>
      </c>
      <c r="X46" s="86"/>
      <c r="Y46" s="81"/>
      <c r="Z46" s="83">
        <v>1</v>
      </c>
      <c r="AA46" s="86" t="s">
        <v>210</v>
      </c>
      <c r="AB46" s="81"/>
      <c r="AC46" s="81" t="s">
        <v>246</v>
      </c>
      <c r="AD46" s="81"/>
      <c r="AE46" s="81"/>
      <c r="AF46" s="83">
        <v>1</v>
      </c>
      <c r="AG46" s="86" t="s">
        <v>161</v>
      </c>
    </row>
    <row r="47" spans="1:34" ht="47.25" x14ac:dyDescent="0.25">
      <c r="A47" s="81"/>
      <c r="B47" s="81"/>
      <c r="C47" s="81"/>
      <c r="D47" s="81"/>
      <c r="E47" s="81"/>
      <c r="F47" s="81">
        <v>1.2</v>
      </c>
      <c r="G47" s="81" t="s">
        <v>254</v>
      </c>
      <c r="H47" s="81"/>
      <c r="I47" s="81"/>
      <c r="J47" s="81">
        <v>0.5</v>
      </c>
      <c r="K47" s="81" t="s">
        <v>258</v>
      </c>
      <c r="L47" s="81"/>
      <c r="M47" s="81"/>
      <c r="N47" s="81"/>
      <c r="O47" s="81"/>
      <c r="P47" s="81"/>
      <c r="Q47" s="81"/>
      <c r="R47" s="81"/>
      <c r="S47" s="81"/>
      <c r="T47" s="81"/>
      <c r="U47" s="86"/>
      <c r="V47" s="86">
        <v>1.07</v>
      </c>
      <c r="W47" s="86" t="s">
        <v>152</v>
      </c>
      <c r="X47" s="86"/>
      <c r="Y47" s="81"/>
      <c r="Z47" s="83">
        <v>1</v>
      </c>
      <c r="AA47" s="86" t="s">
        <v>211</v>
      </c>
      <c r="AB47" s="81"/>
      <c r="AC47" s="81"/>
      <c r="AD47" s="81"/>
      <c r="AE47" s="81"/>
      <c r="AF47" s="83">
        <v>1</v>
      </c>
      <c r="AG47" s="86" t="s">
        <v>247</v>
      </c>
    </row>
    <row r="48" spans="1:34" ht="31.5" x14ac:dyDescent="0.25">
      <c r="A48" s="81"/>
      <c r="B48" s="81"/>
      <c r="C48" s="81"/>
      <c r="D48" s="81"/>
      <c r="E48" s="81"/>
      <c r="F48" s="81">
        <v>1.2</v>
      </c>
      <c r="G48" s="81" t="s">
        <v>255</v>
      </c>
      <c r="H48" s="81"/>
      <c r="I48" s="81"/>
      <c r="J48" s="81">
        <v>1</v>
      </c>
      <c r="K48" s="76" t="s">
        <v>260</v>
      </c>
      <c r="L48" s="81"/>
      <c r="M48" s="81"/>
      <c r="N48" s="81"/>
      <c r="O48" s="81"/>
      <c r="P48" s="81"/>
      <c r="Q48" s="81"/>
      <c r="R48" s="81"/>
      <c r="S48" s="81"/>
      <c r="T48" s="81"/>
      <c r="U48" s="86"/>
      <c r="V48" s="86">
        <v>0.73</v>
      </c>
      <c r="W48" s="86" t="s">
        <v>153</v>
      </c>
      <c r="X48" s="86"/>
      <c r="Y48" s="81"/>
      <c r="Z48" s="83">
        <v>1</v>
      </c>
      <c r="AA48" s="86" t="s">
        <v>212</v>
      </c>
      <c r="AB48" s="81"/>
      <c r="AC48" s="81"/>
      <c r="AD48" s="81"/>
      <c r="AE48" s="81"/>
      <c r="AF48" s="83">
        <v>1</v>
      </c>
      <c r="AG48" s="86" t="s">
        <v>248</v>
      </c>
    </row>
    <row r="49" spans="1:33" ht="15.75" x14ac:dyDescent="0.25">
      <c r="A49" s="81"/>
      <c r="B49" s="81"/>
      <c r="C49" s="81"/>
      <c r="D49" s="81"/>
      <c r="E49" s="81"/>
      <c r="F49" s="81">
        <v>0.8</v>
      </c>
      <c r="G49" s="81" t="s">
        <v>460</v>
      </c>
      <c r="H49" s="81"/>
      <c r="I49" s="81"/>
      <c r="J49" s="81">
        <v>0.4</v>
      </c>
      <c r="K49" s="81" t="s">
        <v>261</v>
      </c>
      <c r="L49" s="81"/>
      <c r="M49" s="81"/>
      <c r="N49" s="81"/>
      <c r="O49" s="81"/>
      <c r="P49" s="81"/>
      <c r="Q49" s="81"/>
      <c r="R49" s="81"/>
      <c r="S49" s="81"/>
      <c r="T49" s="81"/>
      <c r="U49" s="86"/>
      <c r="V49" s="84">
        <v>0.7</v>
      </c>
      <c r="W49" s="90" t="s">
        <v>155</v>
      </c>
      <c r="X49" s="86"/>
      <c r="Y49" s="81"/>
      <c r="Z49" s="83">
        <v>1</v>
      </c>
      <c r="AA49" s="86" t="s">
        <v>213</v>
      </c>
      <c r="AB49" s="81"/>
      <c r="AC49" s="81"/>
      <c r="AD49" s="81"/>
      <c r="AE49" s="81"/>
      <c r="AF49" s="83">
        <v>1</v>
      </c>
      <c r="AG49" s="86" t="s">
        <v>234</v>
      </c>
    </row>
    <row r="50" spans="1:33" ht="47.25" x14ac:dyDescent="0.25">
      <c r="A50" s="81"/>
      <c r="B50" s="81"/>
      <c r="C50" s="81"/>
      <c r="D50" s="81"/>
      <c r="E50" s="81"/>
      <c r="F50" s="81">
        <v>2.1</v>
      </c>
      <c r="G50" s="81" t="s">
        <v>459</v>
      </c>
      <c r="H50" s="81"/>
      <c r="I50" s="81"/>
      <c r="J50" s="81">
        <v>1</v>
      </c>
      <c r="K50" s="76" t="s">
        <v>262</v>
      </c>
      <c r="L50" s="81"/>
      <c r="M50" s="81"/>
      <c r="N50" s="81"/>
      <c r="O50" s="81"/>
      <c r="P50" s="81"/>
      <c r="Q50" s="81"/>
      <c r="R50" s="81"/>
      <c r="S50" s="81"/>
      <c r="T50" s="81"/>
      <c r="U50" s="86"/>
      <c r="V50" s="86">
        <v>1.07</v>
      </c>
      <c r="W50" s="86" t="s">
        <v>156</v>
      </c>
      <c r="X50" s="86"/>
      <c r="Y50" s="81"/>
      <c r="Z50" s="83">
        <v>1</v>
      </c>
      <c r="AA50" s="86" t="s">
        <v>214</v>
      </c>
      <c r="AB50" s="81"/>
      <c r="AC50" s="81"/>
      <c r="AD50" s="81"/>
      <c r="AE50" s="81"/>
      <c r="AF50" s="83">
        <v>1</v>
      </c>
      <c r="AG50" s="86" t="s">
        <v>245</v>
      </c>
    </row>
    <row r="51" spans="1:33" ht="47.25" x14ac:dyDescent="0.25">
      <c r="A51" s="81"/>
      <c r="B51" s="81"/>
      <c r="C51" s="81"/>
      <c r="D51" s="81"/>
      <c r="E51" s="81"/>
      <c r="F51" s="81">
        <v>0.5</v>
      </c>
      <c r="G51" s="81" t="s">
        <v>252</v>
      </c>
      <c r="H51" s="81"/>
      <c r="I51" s="81"/>
      <c r="J51" s="81">
        <v>1</v>
      </c>
      <c r="K51" s="76" t="s">
        <v>263</v>
      </c>
      <c r="L51" s="81"/>
      <c r="M51" s="81"/>
      <c r="N51" s="81"/>
      <c r="O51" s="81"/>
      <c r="P51" s="81"/>
      <c r="Q51" s="81"/>
      <c r="R51" s="81"/>
      <c r="S51" s="81"/>
      <c r="T51" s="81"/>
      <c r="U51" s="86"/>
      <c r="V51" s="86">
        <v>1.54</v>
      </c>
      <c r="W51" s="86" t="s">
        <v>157</v>
      </c>
      <c r="X51" s="90"/>
      <c r="Y51" s="81"/>
      <c r="Z51" s="83">
        <v>1</v>
      </c>
      <c r="AA51" s="86" t="s">
        <v>215</v>
      </c>
      <c r="AB51" s="81"/>
      <c r="AC51" s="81"/>
      <c r="AD51" s="81"/>
      <c r="AE51" s="81"/>
      <c r="AF51" s="83">
        <v>1</v>
      </c>
      <c r="AG51" s="86" t="s">
        <v>249</v>
      </c>
    </row>
    <row r="52" spans="1:33" ht="47.25" x14ac:dyDescent="0.25">
      <c r="A52" s="81"/>
      <c r="B52" s="81"/>
      <c r="C52" s="81"/>
      <c r="D52" s="81"/>
      <c r="E52" s="81"/>
      <c r="F52" s="81">
        <v>1.1000000000000001</v>
      </c>
      <c r="G52" s="81" t="s">
        <v>256</v>
      </c>
      <c r="H52" s="81"/>
      <c r="I52" s="81"/>
      <c r="J52" s="81">
        <v>1</v>
      </c>
      <c r="K52" s="81" t="s">
        <v>264</v>
      </c>
      <c r="L52" s="81"/>
      <c r="M52" s="81"/>
      <c r="N52" s="81"/>
      <c r="O52" s="81"/>
      <c r="P52" s="81"/>
      <c r="Q52" s="81"/>
      <c r="R52" s="81"/>
      <c r="S52" s="81"/>
      <c r="T52" s="81"/>
      <c r="U52" s="86"/>
      <c r="V52" s="86">
        <v>1.05</v>
      </c>
      <c r="W52" s="86" t="s">
        <v>158</v>
      </c>
      <c r="X52" s="86"/>
      <c r="Y52" s="81"/>
      <c r="Z52" s="83">
        <v>1</v>
      </c>
      <c r="AA52" s="86" t="s">
        <v>216</v>
      </c>
      <c r="AB52" s="81"/>
      <c r="AC52" s="81"/>
      <c r="AD52" s="81"/>
      <c r="AE52" s="81"/>
      <c r="AF52" s="83">
        <v>1</v>
      </c>
      <c r="AG52" s="86" t="s">
        <v>213</v>
      </c>
    </row>
    <row r="53" spans="1:33" ht="31.5" x14ac:dyDescent="0.25">
      <c r="A53" s="81"/>
      <c r="B53" s="81"/>
      <c r="C53" s="81"/>
      <c r="D53" s="81"/>
      <c r="E53" s="81"/>
      <c r="F53" s="81"/>
      <c r="G53" s="81"/>
      <c r="H53" s="81"/>
      <c r="I53" s="81"/>
      <c r="J53" s="81">
        <v>1</v>
      </c>
      <c r="K53" s="81" t="s">
        <v>265</v>
      </c>
      <c r="L53" s="81"/>
      <c r="M53" s="81"/>
      <c r="N53" s="81"/>
      <c r="O53" s="81"/>
      <c r="P53" s="81"/>
      <c r="Q53" s="81"/>
      <c r="R53" s="81"/>
      <c r="S53" s="81"/>
      <c r="T53" s="81"/>
      <c r="U53" s="86"/>
      <c r="V53" s="86">
        <v>1.03</v>
      </c>
      <c r="W53" s="86" t="s">
        <v>159</v>
      </c>
      <c r="X53" s="86"/>
      <c r="Y53" s="81"/>
      <c r="Z53" s="83">
        <v>1</v>
      </c>
      <c r="AA53" s="86" t="s">
        <v>217</v>
      </c>
      <c r="AB53" s="81"/>
      <c r="AC53" s="81"/>
      <c r="AD53" s="81"/>
      <c r="AE53" s="81"/>
      <c r="AF53" s="83">
        <v>1</v>
      </c>
      <c r="AG53" s="86" t="s">
        <v>216</v>
      </c>
    </row>
    <row r="54" spans="1:33" ht="47.25" x14ac:dyDescent="0.25">
      <c r="A54" s="81"/>
      <c r="B54" s="81"/>
      <c r="C54" s="81"/>
      <c r="D54" s="81"/>
      <c r="E54" s="81"/>
      <c r="F54" s="81"/>
      <c r="G54" s="81"/>
      <c r="H54" s="81"/>
      <c r="I54" s="81"/>
      <c r="J54" s="81">
        <v>1</v>
      </c>
      <c r="K54" s="76" t="s">
        <v>266</v>
      </c>
      <c r="L54" s="81"/>
      <c r="M54" s="81"/>
      <c r="N54" s="81"/>
      <c r="O54" s="81"/>
      <c r="P54" s="81"/>
      <c r="Q54" s="81"/>
      <c r="R54" s="81"/>
      <c r="S54" s="81"/>
      <c r="T54" s="81"/>
      <c r="U54" s="86"/>
      <c r="V54" s="86">
        <v>1.05</v>
      </c>
      <c r="W54" s="86" t="s">
        <v>160</v>
      </c>
      <c r="X54" s="86"/>
      <c r="Y54" s="81"/>
      <c r="Z54" s="83">
        <v>1</v>
      </c>
      <c r="AA54" s="86" t="s">
        <v>218</v>
      </c>
      <c r="AB54" s="81"/>
      <c r="AC54" s="81"/>
      <c r="AD54" s="81"/>
      <c r="AE54" s="81"/>
      <c r="AF54" s="83">
        <v>1</v>
      </c>
      <c r="AG54" s="86" t="s">
        <v>224</v>
      </c>
    </row>
    <row r="55" spans="1:33" ht="31.5" x14ac:dyDescent="0.25">
      <c r="A55" s="81"/>
      <c r="B55" s="81"/>
      <c r="C55" s="81"/>
      <c r="D55" s="81"/>
      <c r="E55" s="81"/>
      <c r="F55" s="81"/>
      <c r="G55" s="81"/>
      <c r="H55" s="81"/>
      <c r="I55" s="81"/>
      <c r="J55" s="81">
        <v>1</v>
      </c>
      <c r="K55" s="76" t="s">
        <v>267</v>
      </c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>
        <v>1.04</v>
      </c>
      <c r="W55" s="76" t="s">
        <v>154</v>
      </c>
      <c r="X55" s="86"/>
      <c r="Y55" s="81"/>
      <c r="Z55" s="83">
        <v>1</v>
      </c>
      <c r="AA55" s="86" t="s">
        <v>219</v>
      </c>
      <c r="AB55" s="81"/>
      <c r="AC55" s="81"/>
      <c r="AD55" s="81"/>
      <c r="AE55" s="81"/>
      <c r="AF55" s="83">
        <v>1</v>
      </c>
      <c r="AG55" s="86" t="s">
        <v>226</v>
      </c>
    </row>
    <row r="56" spans="1:33" ht="31.5" x14ac:dyDescent="0.25">
      <c r="A56" s="81"/>
      <c r="B56" s="81"/>
      <c r="C56" s="81"/>
      <c r="D56" s="81"/>
      <c r="E56" s="81"/>
      <c r="F56" s="81"/>
      <c r="G56" s="81"/>
      <c r="H56" s="81"/>
      <c r="I56" s="81"/>
      <c r="J56" s="81">
        <v>1</v>
      </c>
      <c r="K56" s="81" t="s">
        <v>268</v>
      </c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93">
        <v>1</v>
      </c>
      <c r="W56" s="97" t="s">
        <v>289</v>
      </c>
      <c r="X56" s="86"/>
      <c r="Y56" s="81"/>
      <c r="Z56" s="83">
        <v>1</v>
      </c>
      <c r="AA56" s="86" t="s">
        <v>220</v>
      </c>
      <c r="AB56" s="81"/>
      <c r="AC56" s="81"/>
      <c r="AD56" s="81"/>
      <c r="AE56" s="81"/>
      <c r="AF56" s="83">
        <v>1</v>
      </c>
      <c r="AG56" s="86" t="s">
        <v>238</v>
      </c>
    </row>
    <row r="57" spans="1:33" ht="31.5" x14ac:dyDescent="0.25">
      <c r="A57" s="81"/>
      <c r="B57" s="81"/>
      <c r="C57" s="81"/>
      <c r="D57" s="81"/>
      <c r="E57" s="81"/>
      <c r="F57" s="81"/>
      <c r="G57" s="81"/>
      <c r="H57" s="81"/>
      <c r="I57" s="81"/>
      <c r="J57" s="81">
        <v>0.3</v>
      </c>
      <c r="K57" s="81" t="s">
        <v>463</v>
      </c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93">
        <v>1</v>
      </c>
      <c r="W57" s="97" t="s">
        <v>290</v>
      </c>
      <c r="X57" s="86"/>
      <c r="Y57" s="81"/>
      <c r="Z57" s="83">
        <v>1</v>
      </c>
      <c r="AA57" s="86" t="s">
        <v>221</v>
      </c>
      <c r="AB57" s="81"/>
      <c r="AC57" s="81"/>
      <c r="AD57" s="81"/>
      <c r="AE57" s="81"/>
      <c r="AF57" s="83">
        <v>1</v>
      </c>
      <c r="AG57" s="86" t="s">
        <v>241</v>
      </c>
    </row>
    <row r="58" spans="1:33" ht="47.25" x14ac:dyDescent="0.25">
      <c r="A58" s="81"/>
      <c r="B58" s="81"/>
      <c r="C58" s="81"/>
      <c r="D58" s="81"/>
      <c r="E58" s="81"/>
      <c r="F58" s="81"/>
      <c r="G58" s="81"/>
      <c r="H58" s="81"/>
      <c r="I58" s="81" t="s">
        <v>468</v>
      </c>
      <c r="J58" s="81">
        <v>0.95</v>
      </c>
      <c r="K58" s="81" t="s">
        <v>269</v>
      </c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93">
        <v>1</v>
      </c>
      <c r="W58" s="97" t="s">
        <v>291</v>
      </c>
      <c r="X58" s="86"/>
      <c r="Y58" s="81"/>
      <c r="Z58" s="83">
        <v>1</v>
      </c>
      <c r="AA58" s="86" t="s">
        <v>222</v>
      </c>
      <c r="AB58" s="81"/>
      <c r="AC58" s="81"/>
      <c r="AD58" s="81"/>
      <c r="AE58" s="81"/>
      <c r="AF58" s="83">
        <v>1</v>
      </c>
      <c r="AG58" s="86" t="s">
        <v>250</v>
      </c>
    </row>
    <row r="59" spans="1:33" ht="31.5" x14ac:dyDescent="0.25">
      <c r="A59" s="81"/>
      <c r="B59" s="81"/>
      <c r="C59" s="81"/>
      <c r="D59" s="81"/>
      <c r="E59" s="81"/>
      <c r="F59" s="81"/>
      <c r="G59" s="81"/>
      <c r="H59" s="81"/>
      <c r="I59" s="81"/>
      <c r="J59" s="81">
        <v>0.05</v>
      </c>
      <c r="K59" s="81" t="s">
        <v>270</v>
      </c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93">
        <v>1</v>
      </c>
      <c r="W59" s="97" t="s">
        <v>292</v>
      </c>
      <c r="X59" s="86"/>
      <c r="Y59" s="81"/>
      <c r="Z59" s="83">
        <v>1</v>
      </c>
      <c r="AA59" s="86" t="s">
        <v>223</v>
      </c>
      <c r="AB59" s="81"/>
      <c r="AC59" s="81"/>
      <c r="AD59" s="81"/>
      <c r="AE59" s="81"/>
      <c r="AF59" s="81"/>
      <c r="AG59" s="81"/>
    </row>
    <row r="60" spans="1:33" ht="31.5" x14ac:dyDescent="0.25">
      <c r="A60" s="81"/>
      <c r="B60" s="81"/>
      <c r="C60" s="81"/>
      <c r="D60" s="81"/>
      <c r="E60" s="81"/>
      <c r="F60" s="81"/>
      <c r="G60" s="81"/>
      <c r="H60" s="81"/>
      <c r="I60" s="81"/>
      <c r="J60" s="81">
        <v>0.1</v>
      </c>
      <c r="K60" s="81" t="s">
        <v>271</v>
      </c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>
        <v>2</v>
      </c>
      <c r="W60" s="76" t="s">
        <v>293</v>
      </c>
      <c r="X60" s="86"/>
      <c r="Y60" s="81"/>
      <c r="Z60" s="83">
        <v>1</v>
      </c>
      <c r="AA60" s="86" t="s">
        <v>224</v>
      </c>
      <c r="AB60" s="81"/>
      <c r="AC60" s="81"/>
      <c r="AD60" s="81"/>
      <c r="AE60" s="81"/>
      <c r="AF60" s="81"/>
      <c r="AG60" s="81"/>
    </row>
    <row r="61" spans="1:33" ht="47.25" x14ac:dyDescent="0.25">
      <c r="A61" s="81"/>
      <c r="B61" s="81"/>
      <c r="C61" s="81"/>
      <c r="D61" s="81"/>
      <c r="E61" s="81"/>
      <c r="F61" s="81"/>
      <c r="G61" s="81"/>
      <c r="H61" s="81"/>
      <c r="I61" s="81" t="s">
        <v>472</v>
      </c>
      <c r="J61" s="81">
        <v>0.52</v>
      </c>
      <c r="K61" s="81" t="s">
        <v>464</v>
      </c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>
        <v>2.2000000000000002</v>
      </c>
      <c r="W61" s="76" t="s">
        <v>294</v>
      </c>
      <c r="X61" s="86"/>
      <c r="Y61" s="81"/>
      <c r="Z61" s="83">
        <v>1</v>
      </c>
      <c r="AA61" s="86" t="s">
        <v>225</v>
      </c>
      <c r="AB61" s="81"/>
      <c r="AC61" s="81"/>
      <c r="AD61" s="81"/>
      <c r="AE61" s="81"/>
      <c r="AF61" s="81"/>
      <c r="AG61" s="81"/>
    </row>
    <row r="62" spans="1:33" ht="31.5" x14ac:dyDescent="0.25">
      <c r="A62" s="81"/>
      <c r="B62" s="81"/>
      <c r="C62" s="81"/>
      <c r="D62" s="81"/>
      <c r="E62" s="81"/>
      <c r="F62" s="81"/>
      <c r="G62" s="81"/>
      <c r="H62" s="81"/>
      <c r="I62" s="81"/>
      <c r="J62" s="81">
        <v>2.08</v>
      </c>
      <c r="K62" s="81" t="s">
        <v>277</v>
      </c>
      <c r="L62" s="76"/>
      <c r="M62" s="81"/>
      <c r="N62" s="81"/>
      <c r="O62" s="81"/>
      <c r="P62" s="81"/>
      <c r="Q62" s="81"/>
      <c r="R62" s="81"/>
      <c r="S62" s="81"/>
      <c r="T62" s="81"/>
      <c r="U62" s="81"/>
      <c r="V62" s="81">
        <v>1.1000000000000001</v>
      </c>
      <c r="W62" s="76" t="s">
        <v>295</v>
      </c>
      <c r="X62" s="86"/>
      <c r="Y62" s="81"/>
      <c r="Z62" s="83">
        <v>1</v>
      </c>
      <c r="AA62" s="86" t="s">
        <v>226</v>
      </c>
      <c r="AB62" s="81"/>
      <c r="AC62" s="81"/>
      <c r="AD62" s="81"/>
      <c r="AE62" s="81"/>
      <c r="AF62" s="81"/>
      <c r="AG62" s="81"/>
    </row>
    <row r="63" spans="1:33" ht="47.25" x14ac:dyDescent="0.25">
      <c r="A63" s="81"/>
      <c r="B63" s="81"/>
      <c r="C63" s="81"/>
      <c r="D63" s="81"/>
      <c r="E63" s="81"/>
      <c r="F63" s="81"/>
      <c r="G63" s="81"/>
      <c r="H63" s="81"/>
      <c r="I63" s="81" t="s">
        <v>469</v>
      </c>
      <c r="J63" s="81">
        <v>0.4</v>
      </c>
      <c r="K63" s="81" t="s">
        <v>278</v>
      </c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>
        <v>1</v>
      </c>
      <c r="W63" s="76" t="s">
        <v>296</v>
      </c>
      <c r="X63" s="86"/>
      <c r="Y63" s="81"/>
      <c r="Z63" s="83">
        <v>1</v>
      </c>
      <c r="AA63" s="86" t="s">
        <v>227</v>
      </c>
      <c r="AB63" s="81"/>
      <c r="AC63" s="81"/>
      <c r="AD63" s="81"/>
      <c r="AE63" s="81"/>
      <c r="AF63" s="81"/>
      <c r="AG63" s="81"/>
    </row>
    <row r="64" spans="1:33" ht="31.5" x14ac:dyDescent="0.25">
      <c r="A64" s="81"/>
      <c r="B64" s="81"/>
      <c r="C64" s="81"/>
      <c r="D64" s="81"/>
      <c r="E64" s="81"/>
      <c r="F64" s="81"/>
      <c r="G64" s="81"/>
      <c r="H64" s="81"/>
      <c r="I64" s="76" t="s">
        <v>466</v>
      </c>
      <c r="J64" s="81">
        <v>1.3</v>
      </c>
      <c r="K64" s="81" t="s">
        <v>161</v>
      </c>
      <c r="L64" s="81"/>
      <c r="M64" s="81"/>
      <c r="N64" s="81"/>
      <c r="O64" s="81"/>
      <c r="P64" s="81"/>
      <c r="Q64" s="81"/>
      <c r="R64" s="81"/>
      <c r="S64" s="81"/>
      <c r="T64" s="81"/>
      <c r="U64" s="76" t="s">
        <v>466</v>
      </c>
      <c r="V64" s="81">
        <v>1.6</v>
      </c>
      <c r="W64" s="66" t="s">
        <v>162</v>
      </c>
      <c r="X64" s="66"/>
      <c r="Y64" s="81"/>
      <c r="Z64" s="83">
        <v>1</v>
      </c>
      <c r="AA64" s="81" t="s">
        <v>228</v>
      </c>
      <c r="AB64" s="81"/>
      <c r="AC64" s="81"/>
      <c r="AD64" s="81"/>
      <c r="AE64" s="81"/>
      <c r="AF64" s="81"/>
      <c r="AG64" s="81"/>
    </row>
    <row r="65" spans="1:33" ht="28.5" customHeight="1" x14ac:dyDescent="0.25">
      <c r="A65" s="81"/>
      <c r="B65" s="81"/>
      <c r="C65" s="81"/>
      <c r="D65" s="81"/>
      <c r="E65" s="81"/>
      <c r="F65" s="81"/>
      <c r="G65" s="81"/>
      <c r="H65" s="81"/>
      <c r="I65" s="81"/>
      <c r="J65" s="81">
        <v>1.3</v>
      </c>
      <c r="K65" s="81" t="s">
        <v>186</v>
      </c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>
        <v>2.2000000000000002</v>
      </c>
      <c r="W65" s="76" t="s">
        <v>163</v>
      </c>
      <c r="X65" s="76"/>
      <c r="Y65" s="81"/>
      <c r="Z65" s="83">
        <v>1</v>
      </c>
      <c r="AA65" s="81" t="s">
        <v>229</v>
      </c>
      <c r="AB65" s="81"/>
      <c r="AC65" s="81"/>
      <c r="AD65" s="81"/>
      <c r="AE65" s="81"/>
      <c r="AF65" s="81"/>
      <c r="AG65" s="81"/>
    </row>
    <row r="66" spans="1:33" ht="28.5" customHeight="1" x14ac:dyDescent="0.25">
      <c r="A66" s="81"/>
      <c r="B66" s="81"/>
      <c r="C66" s="81"/>
      <c r="D66" s="81"/>
      <c r="E66" s="81"/>
      <c r="F66" s="81"/>
      <c r="G66" s="81"/>
      <c r="H66" s="81"/>
      <c r="I66" s="81"/>
      <c r="J66" s="81">
        <v>1.2</v>
      </c>
      <c r="K66" s="81" t="s">
        <v>187</v>
      </c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>
        <v>0.75</v>
      </c>
      <c r="W66" s="76" t="s">
        <v>183</v>
      </c>
      <c r="X66" s="76"/>
      <c r="Y66" s="81"/>
      <c r="Z66" s="83">
        <v>1</v>
      </c>
      <c r="AA66" s="81" t="s">
        <v>230</v>
      </c>
      <c r="AB66" s="81"/>
      <c r="AC66" s="81"/>
      <c r="AD66" s="81"/>
      <c r="AE66" s="81"/>
      <c r="AF66" s="81"/>
      <c r="AG66" s="81"/>
    </row>
    <row r="67" spans="1:33" ht="15.75" x14ac:dyDescent="0.25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>
        <v>0.6</v>
      </c>
      <c r="W67" s="81" t="s">
        <v>184</v>
      </c>
      <c r="X67" s="81"/>
      <c r="Y67" s="81"/>
      <c r="Z67" s="83">
        <v>1</v>
      </c>
      <c r="AA67" s="81" t="s">
        <v>231</v>
      </c>
      <c r="AB67" s="81"/>
      <c r="AC67" s="81"/>
      <c r="AD67" s="81"/>
      <c r="AE67" s="81"/>
      <c r="AF67" s="81"/>
      <c r="AG67" s="81"/>
    </row>
    <row r="68" spans="1:33" ht="15.75" x14ac:dyDescent="0.25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>
        <v>2.4500000000000002</v>
      </c>
      <c r="W68" s="81" t="s">
        <v>185</v>
      </c>
      <c r="X68" s="81"/>
      <c r="Y68" s="81"/>
      <c r="Z68" s="83">
        <v>1</v>
      </c>
      <c r="AA68" s="81" t="s">
        <v>232</v>
      </c>
      <c r="AB68" s="81"/>
      <c r="AC68" s="81"/>
      <c r="AD68" s="81"/>
      <c r="AE68" s="81"/>
      <c r="AF68" s="81"/>
      <c r="AG68" s="81"/>
    </row>
    <row r="69" spans="1:33" ht="15.75" x14ac:dyDescent="0.25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 t="s">
        <v>472</v>
      </c>
      <c r="V69" s="81">
        <v>1.7</v>
      </c>
      <c r="W69" s="81" t="s">
        <v>191</v>
      </c>
      <c r="X69" s="81"/>
      <c r="Y69" s="81"/>
      <c r="Z69" s="83">
        <v>1</v>
      </c>
      <c r="AA69" s="81" t="s">
        <v>233</v>
      </c>
      <c r="AB69" s="81"/>
      <c r="AC69" s="81"/>
      <c r="AD69" s="81"/>
      <c r="AE69" s="81"/>
      <c r="AF69" s="81"/>
      <c r="AG69" s="81"/>
    </row>
    <row r="70" spans="1:33" ht="15.75" x14ac:dyDescent="0.25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>
        <v>0.9</v>
      </c>
      <c r="W70" s="93" t="s">
        <v>192</v>
      </c>
      <c r="X70" s="93"/>
      <c r="Y70" s="93"/>
      <c r="Z70" s="73">
        <v>1</v>
      </c>
      <c r="AA70" s="81" t="s">
        <v>234</v>
      </c>
      <c r="AB70" s="93"/>
      <c r="AC70" s="93"/>
      <c r="AD70" s="93"/>
      <c r="AE70" s="93"/>
      <c r="AF70" s="93"/>
      <c r="AG70" s="93"/>
    </row>
    <row r="71" spans="1:33" ht="15.75" x14ac:dyDescent="0.25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>
        <v>1.7</v>
      </c>
      <c r="W71" s="93" t="s">
        <v>287</v>
      </c>
      <c r="X71" s="93"/>
      <c r="Y71" s="93"/>
      <c r="Z71" s="73">
        <v>1</v>
      </c>
      <c r="AA71" s="81" t="s">
        <v>235</v>
      </c>
      <c r="AB71" s="93"/>
      <c r="AC71" s="93"/>
      <c r="AD71" s="93"/>
      <c r="AE71" s="93"/>
      <c r="AF71" s="93"/>
      <c r="AG71" s="93"/>
    </row>
    <row r="72" spans="1:33" ht="31.5" x14ac:dyDescent="0.25">
      <c r="A72" s="93"/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>
        <v>0.8</v>
      </c>
      <c r="W72" s="97" t="s">
        <v>288</v>
      </c>
      <c r="X72" s="93"/>
      <c r="Y72" s="93"/>
      <c r="Z72" s="73">
        <v>1</v>
      </c>
      <c r="AA72" s="81" t="s">
        <v>236</v>
      </c>
      <c r="AB72" s="93"/>
      <c r="AC72" s="93"/>
      <c r="AD72" s="93"/>
      <c r="AE72" s="93"/>
      <c r="AF72" s="93"/>
      <c r="AG72" s="93"/>
    </row>
    <row r="73" spans="1:33" ht="15.75" x14ac:dyDescent="0.25">
      <c r="A73" s="93"/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 t="s">
        <v>468</v>
      </c>
      <c r="V73" s="93">
        <v>0.55000000000000004</v>
      </c>
      <c r="W73" s="93" t="s">
        <v>200</v>
      </c>
      <c r="X73" s="93"/>
      <c r="Y73" s="93"/>
      <c r="Z73" s="73">
        <v>1</v>
      </c>
      <c r="AA73" s="81" t="s">
        <v>237</v>
      </c>
      <c r="AB73" s="93"/>
      <c r="AC73" s="93"/>
      <c r="AD73" s="93"/>
      <c r="AE73" s="93"/>
      <c r="AF73" s="93"/>
      <c r="AG73" s="93"/>
    </row>
    <row r="74" spans="1:33" ht="15.75" x14ac:dyDescent="0.25">
      <c r="A74" s="93"/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>
        <v>0.55000000000000004</v>
      </c>
      <c r="W74" s="93" t="s">
        <v>201</v>
      </c>
      <c r="X74" s="93"/>
      <c r="Y74" s="93"/>
      <c r="Z74" s="73">
        <v>1</v>
      </c>
      <c r="AA74" s="81" t="s">
        <v>238</v>
      </c>
      <c r="AB74" s="93"/>
      <c r="AC74" s="93"/>
      <c r="AD74" s="93"/>
      <c r="AE74" s="93"/>
      <c r="AF74" s="93"/>
      <c r="AG74" s="93"/>
    </row>
    <row r="75" spans="1:33" ht="15.75" x14ac:dyDescent="0.25">
      <c r="A75" s="93"/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>
        <v>0.28999999999999998</v>
      </c>
      <c r="W75" s="93" t="s">
        <v>197</v>
      </c>
      <c r="X75" s="93"/>
      <c r="Y75" s="93"/>
      <c r="Z75" s="73">
        <v>1</v>
      </c>
      <c r="AA75" s="81" t="s">
        <v>239</v>
      </c>
      <c r="AB75" s="93"/>
      <c r="AC75" s="93"/>
      <c r="AD75" s="93"/>
      <c r="AE75" s="93"/>
      <c r="AF75" s="93"/>
      <c r="AG75" s="93"/>
    </row>
    <row r="76" spans="1:33" ht="15.75" x14ac:dyDescent="0.25">
      <c r="A76" s="93"/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>
        <v>0.59</v>
      </c>
      <c r="W76" s="93" t="s">
        <v>198</v>
      </c>
      <c r="X76" s="93"/>
      <c r="Y76" s="93"/>
      <c r="Z76" s="73">
        <v>1</v>
      </c>
      <c r="AA76" s="81" t="s">
        <v>240</v>
      </c>
      <c r="AB76" s="93"/>
      <c r="AC76" s="93"/>
      <c r="AD76" s="93"/>
      <c r="AE76" s="93"/>
      <c r="AF76" s="93"/>
      <c r="AG76" s="93"/>
    </row>
    <row r="77" spans="1:33" ht="15.75" x14ac:dyDescent="0.25">
      <c r="A77" s="93"/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>
        <v>0.08</v>
      </c>
      <c r="W77" s="93" t="s">
        <v>199</v>
      </c>
      <c r="X77" s="93"/>
      <c r="Y77" s="93"/>
      <c r="Z77" s="73">
        <v>1</v>
      </c>
      <c r="AA77" s="81" t="s">
        <v>241</v>
      </c>
      <c r="AB77" s="93"/>
      <c r="AC77" s="93"/>
      <c r="AD77" s="93"/>
      <c r="AE77" s="93"/>
      <c r="AF77" s="93"/>
      <c r="AG77" s="93"/>
    </row>
    <row r="78" spans="1:33" ht="15.75" x14ac:dyDescent="0.25">
      <c r="A78" s="93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>
        <v>0.1</v>
      </c>
      <c r="W78" s="93" t="s">
        <v>200</v>
      </c>
      <c r="X78" s="93"/>
      <c r="Y78" s="93"/>
      <c r="Z78" s="73">
        <v>1</v>
      </c>
      <c r="AA78" s="81" t="s">
        <v>242</v>
      </c>
      <c r="AB78" s="93"/>
      <c r="AC78" s="93"/>
      <c r="AD78" s="93"/>
      <c r="AE78" s="93"/>
      <c r="AF78" s="93"/>
      <c r="AG78" s="93"/>
    </row>
    <row r="79" spans="1:33" ht="15.75" x14ac:dyDescent="0.25">
      <c r="A79" s="93"/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>
        <v>0.1</v>
      </c>
      <c r="W79" s="93" t="s">
        <v>201</v>
      </c>
      <c r="X79" s="93"/>
      <c r="Y79" s="93"/>
      <c r="Z79" s="73">
        <v>1</v>
      </c>
      <c r="AA79" s="81" t="s">
        <v>243</v>
      </c>
      <c r="AB79" s="93"/>
      <c r="AC79" s="93"/>
      <c r="AD79" s="93"/>
      <c r="AE79" s="93"/>
      <c r="AF79" s="93"/>
      <c r="AG79" s="93"/>
    </row>
    <row r="80" spans="1:33" ht="24.75" customHeight="1" x14ac:dyDescent="0.2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 t="s">
        <v>469</v>
      </c>
      <c r="V80" s="93">
        <v>0.4</v>
      </c>
      <c r="W80" s="97" t="s">
        <v>206</v>
      </c>
      <c r="X80" s="97"/>
      <c r="Y80" s="93"/>
      <c r="Z80" s="73">
        <v>1</v>
      </c>
      <c r="AA80" s="81" t="s">
        <v>244</v>
      </c>
      <c r="AB80" s="93"/>
      <c r="AC80" s="93"/>
      <c r="AD80" s="93"/>
      <c r="AE80" s="93"/>
      <c r="AF80" s="93"/>
      <c r="AG80" s="93"/>
    </row>
    <row r="81" spans="1:33" ht="30" customHeight="1" x14ac:dyDescent="0.25">
      <c r="A81" s="93"/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7"/>
      <c r="U81" s="93"/>
      <c r="V81" s="93">
        <v>0.4</v>
      </c>
      <c r="W81" s="97" t="s">
        <v>207</v>
      </c>
      <c r="X81" s="97"/>
      <c r="Y81" s="93"/>
      <c r="Z81" s="96">
        <v>1</v>
      </c>
      <c r="AA81" s="81" t="s">
        <v>245</v>
      </c>
      <c r="AB81" s="93"/>
      <c r="AC81" s="93"/>
      <c r="AD81" s="93"/>
      <c r="AE81" s="93"/>
      <c r="AF81" s="93"/>
      <c r="AG81" s="93"/>
    </row>
    <row r="82" spans="1:33" ht="15.75" x14ac:dyDescent="0.25">
      <c r="A82" s="93"/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7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7"/>
      <c r="X82" s="97"/>
      <c r="Y82" s="93"/>
      <c r="Z82" s="93">
        <v>1</v>
      </c>
      <c r="AA82" s="93" t="s">
        <v>525</v>
      </c>
      <c r="AB82" s="93"/>
      <c r="AC82" s="93"/>
      <c r="AD82" s="93"/>
      <c r="AE82" s="93"/>
      <c r="AF82" s="93"/>
      <c r="AG82" s="93"/>
    </row>
    <row r="83" spans="1:33" ht="15.75" x14ac:dyDescent="0.25">
      <c r="A83" s="107"/>
      <c r="B83" s="107"/>
      <c r="C83" s="107"/>
      <c r="D83" s="108">
        <f>SUM(D45:D82)</f>
        <v>0.1</v>
      </c>
      <c r="E83" s="107"/>
      <c r="F83" s="108">
        <f t="shared" ref="F83:V83" si="2">SUM(F45:F82)</f>
        <v>7.4</v>
      </c>
      <c r="G83" s="107"/>
      <c r="H83" s="107"/>
      <c r="I83" s="107"/>
      <c r="J83" s="108">
        <f t="shared" si="2"/>
        <v>18.2</v>
      </c>
      <c r="K83" s="107"/>
      <c r="L83" s="107"/>
      <c r="M83" s="107"/>
      <c r="N83" s="107"/>
      <c r="O83" s="107"/>
      <c r="P83" s="107"/>
      <c r="Q83" s="107"/>
      <c r="R83" s="107"/>
      <c r="S83" s="107"/>
      <c r="T83" s="108">
        <f t="shared" si="2"/>
        <v>4.3</v>
      </c>
      <c r="U83" s="107"/>
      <c r="V83" s="108">
        <f t="shared" si="2"/>
        <v>36.359999999999992</v>
      </c>
      <c r="W83" s="107"/>
      <c r="X83" s="107"/>
      <c r="Y83" s="107"/>
      <c r="Z83" s="107">
        <f>SUM(Z45:Z82)</f>
        <v>38</v>
      </c>
      <c r="AA83" s="107"/>
      <c r="AB83" s="107">
        <f t="shared" ref="AB83:AF83" si="3">SUM(AB45:AB82)</f>
        <v>2</v>
      </c>
      <c r="AC83" s="107"/>
      <c r="AD83" s="107"/>
      <c r="AE83" s="107"/>
      <c r="AF83" s="107">
        <f t="shared" si="3"/>
        <v>14</v>
      </c>
      <c r="AG83" s="107"/>
    </row>
    <row r="84" spans="1:33" ht="31.5" x14ac:dyDescent="0.25">
      <c r="A84" s="81">
        <v>3</v>
      </c>
      <c r="B84" s="81">
        <v>2026</v>
      </c>
      <c r="C84" s="76" t="s">
        <v>90</v>
      </c>
      <c r="D84" s="81">
        <v>0.1</v>
      </c>
      <c r="E84" s="81" t="s">
        <v>149</v>
      </c>
      <c r="F84" s="81"/>
      <c r="G84" s="81"/>
      <c r="H84" s="81"/>
      <c r="I84" s="81"/>
      <c r="J84" s="81"/>
      <c r="K84" s="91"/>
      <c r="L84" s="91"/>
      <c r="M84" s="81"/>
      <c r="N84" s="81"/>
      <c r="O84" s="81"/>
      <c r="P84" s="81"/>
      <c r="Q84" s="81"/>
      <c r="R84" s="81"/>
      <c r="S84" s="81"/>
      <c r="T84" s="81">
        <v>4.3</v>
      </c>
      <c r="U84" s="81" t="s">
        <v>279</v>
      </c>
      <c r="V84" s="81"/>
      <c r="W84" s="91"/>
      <c r="X84" s="81"/>
      <c r="Y84" s="81"/>
      <c r="Z84" s="81">
        <v>1</v>
      </c>
      <c r="AA84" s="91" t="s">
        <v>209</v>
      </c>
      <c r="AB84" s="81">
        <v>2</v>
      </c>
      <c r="AC84" s="81" t="s">
        <v>224</v>
      </c>
      <c r="AD84" s="81"/>
      <c r="AE84" s="81"/>
      <c r="AF84" s="81">
        <v>1</v>
      </c>
      <c r="AG84" s="91" t="s">
        <v>187</v>
      </c>
    </row>
    <row r="85" spans="1:33" ht="47.25" x14ac:dyDescent="0.25">
      <c r="A85" s="81"/>
      <c r="B85" s="81"/>
      <c r="C85" s="81"/>
      <c r="D85" s="81"/>
      <c r="E85" s="81"/>
      <c r="F85" s="81">
        <v>2.4</v>
      </c>
      <c r="G85" s="81" t="s">
        <v>298</v>
      </c>
      <c r="H85" s="81"/>
      <c r="I85" s="76" t="s">
        <v>471</v>
      </c>
      <c r="J85" s="76">
        <v>1.17</v>
      </c>
      <c r="K85" s="86" t="s">
        <v>165</v>
      </c>
      <c r="L85" s="81"/>
      <c r="M85" s="81"/>
      <c r="N85" s="81"/>
      <c r="O85" s="81"/>
      <c r="P85" s="81"/>
      <c r="Q85" s="81"/>
      <c r="R85" s="81"/>
      <c r="S85" s="81"/>
      <c r="T85" s="81"/>
      <c r="U85" s="76" t="s">
        <v>471</v>
      </c>
      <c r="V85" s="81">
        <v>1.1000000000000001</v>
      </c>
      <c r="W85" s="97" t="s">
        <v>257</v>
      </c>
      <c r="X85" s="81"/>
      <c r="Y85" s="81"/>
      <c r="Z85" s="83">
        <v>1</v>
      </c>
      <c r="AA85" s="86" t="s">
        <v>210</v>
      </c>
      <c r="AB85" s="81"/>
      <c r="AC85" s="81" t="s">
        <v>246</v>
      </c>
      <c r="AD85" s="81"/>
      <c r="AE85" s="81"/>
      <c r="AF85" s="83">
        <v>1</v>
      </c>
      <c r="AG85" s="86" t="s">
        <v>161</v>
      </c>
    </row>
    <row r="86" spans="1:33" ht="47.25" x14ac:dyDescent="0.25">
      <c r="A86" s="81"/>
      <c r="B86" s="81"/>
      <c r="C86" s="81"/>
      <c r="D86" s="81"/>
      <c r="E86" s="81"/>
      <c r="F86" s="81">
        <v>1.9</v>
      </c>
      <c r="G86" s="81" t="s">
        <v>456</v>
      </c>
      <c r="H86" s="81"/>
      <c r="I86" s="81"/>
      <c r="J86" s="81">
        <v>0.98</v>
      </c>
      <c r="K86" s="86" t="s">
        <v>166</v>
      </c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>
        <v>0.5</v>
      </c>
      <c r="W86" s="76" t="s">
        <v>258</v>
      </c>
      <c r="X86" s="81"/>
      <c r="Y86" s="81"/>
      <c r="Z86" s="83">
        <v>1</v>
      </c>
      <c r="AA86" s="86" t="s">
        <v>211</v>
      </c>
      <c r="AB86" s="81"/>
      <c r="AC86" s="81"/>
      <c r="AD86" s="81"/>
      <c r="AE86" s="81"/>
      <c r="AF86" s="83">
        <v>1</v>
      </c>
      <c r="AG86" s="86" t="s">
        <v>247</v>
      </c>
    </row>
    <row r="87" spans="1:33" ht="47.25" x14ac:dyDescent="0.25">
      <c r="A87" s="81"/>
      <c r="B87" s="81"/>
      <c r="C87" s="81"/>
      <c r="D87" s="81"/>
      <c r="E87" s="81"/>
      <c r="F87" s="81">
        <v>1</v>
      </c>
      <c r="G87" s="81" t="s">
        <v>457</v>
      </c>
      <c r="H87" s="81"/>
      <c r="I87" s="81"/>
      <c r="J87" s="81">
        <v>1.6</v>
      </c>
      <c r="K87" s="86" t="s">
        <v>167</v>
      </c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>
        <v>1</v>
      </c>
      <c r="W87" s="76" t="s">
        <v>260</v>
      </c>
      <c r="X87" s="81"/>
      <c r="Y87" s="81"/>
      <c r="Z87" s="83">
        <v>1</v>
      </c>
      <c r="AA87" s="86" t="s">
        <v>212</v>
      </c>
      <c r="AB87" s="81"/>
      <c r="AC87" s="81"/>
      <c r="AD87" s="81"/>
      <c r="AE87" s="81"/>
      <c r="AF87" s="83">
        <v>1</v>
      </c>
      <c r="AG87" s="86" t="s">
        <v>248</v>
      </c>
    </row>
    <row r="88" spans="1:33" ht="31.5" x14ac:dyDescent="0.25">
      <c r="A88" s="81"/>
      <c r="B88" s="81"/>
      <c r="C88" s="81"/>
      <c r="D88" s="81"/>
      <c r="E88" s="81"/>
      <c r="F88" s="81">
        <v>0.5</v>
      </c>
      <c r="G88" s="81" t="s">
        <v>306</v>
      </c>
      <c r="H88" s="81"/>
      <c r="I88" s="81"/>
      <c r="J88" s="81">
        <v>0.69</v>
      </c>
      <c r="K88" s="90" t="s">
        <v>168</v>
      </c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>
        <v>0.4</v>
      </c>
      <c r="W88" s="76" t="s">
        <v>261</v>
      </c>
      <c r="X88" s="81"/>
      <c r="Y88" s="81"/>
      <c r="Z88" s="83">
        <v>1</v>
      </c>
      <c r="AA88" s="86" t="s">
        <v>213</v>
      </c>
      <c r="AB88" s="81"/>
      <c r="AC88" s="81"/>
      <c r="AD88" s="81"/>
      <c r="AE88" s="81"/>
      <c r="AF88" s="83">
        <v>1</v>
      </c>
      <c r="AG88" s="86" t="s">
        <v>234</v>
      </c>
    </row>
    <row r="89" spans="1:33" ht="47.25" x14ac:dyDescent="0.25">
      <c r="A89" s="81"/>
      <c r="B89" s="81"/>
      <c r="C89" s="81"/>
      <c r="D89" s="81"/>
      <c r="E89" s="81"/>
      <c r="F89" s="81">
        <v>0.3</v>
      </c>
      <c r="G89" s="81" t="s">
        <v>256</v>
      </c>
      <c r="H89" s="81"/>
      <c r="I89" s="81"/>
      <c r="J89" s="81">
        <v>1.03</v>
      </c>
      <c r="K89" s="86" t="s">
        <v>169</v>
      </c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>
        <v>1</v>
      </c>
      <c r="W89" s="76" t="s">
        <v>262</v>
      </c>
      <c r="X89" s="81"/>
      <c r="Y89" s="81"/>
      <c r="Z89" s="83">
        <v>1</v>
      </c>
      <c r="AA89" s="86" t="s">
        <v>214</v>
      </c>
      <c r="AB89" s="81"/>
      <c r="AC89" s="81"/>
      <c r="AD89" s="81"/>
      <c r="AE89" s="81"/>
      <c r="AF89" s="83">
        <v>1</v>
      </c>
      <c r="AG89" s="86" t="s">
        <v>245</v>
      </c>
    </row>
    <row r="90" spans="1:33" ht="47.25" x14ac:dyDescent="0.25">
      <c r="A90" s="81"/>
      <c r="B90" s="81"/>
      <c r="C90" s="81"/>
      <c r="D90" s="81"/>
      <c r="E90" s="81"/>
      <c r="F90" s="81">
        <v>0.8</v>
      </c>
      <c r="G90" s="81" t="s">
        <v>297</v>
      </c>
      <c r="H90" s="81"/>
      <c r="I90" s="81"/>
      <c r="J90" s="81">
        <v>0.91</v>
      </c>
      <c r="K90" s="86" t="s">
        <v>170</v>
      </c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>
        <v>1</v>
      </c>
      <c r="W90" s="76" t="s">
        <v>263</v>
      </c>
      <c r="X90" s="81"/>
      <c r="Y90" s="81"/>
      <c r="Z90" s="83">
        <v>1</v>
      </c>
      <c r="AA90" s="86" t="s">
        <v>215</v>
      </c>
      <c r="AB90" s="81"/>
      <c r="AC90" s="81"/>
      <c r="AD90" s="81"/>
      <c r="AE90" s="81"/>
      <c r="AF90" s="83">
        <v>1</v>
      </c>
      <c r="AG90" s="86" t="s">
        <v>249</v>
      </c>
    </row>
    <row r="91" spans="1:33" ht="47.25" x14ac:dyDescent="0.25">
      <c r="A91" s="81"/>
      <c r="B91" s="81"/>
      <c r="C91" s="81"/>
      <c r="D91" s="81"/>
      <c r="E91" s="81"/>
      <c r="F91" s="81">
        <v>0.5</v>
      </c>
      <c r="G91" s="81" t="s">
        <v>299</v>
      </c>
      <c r="H91" s="81"/>
      <c r="I91" s="81"/>
      <c r="J91" s="81">
        <v>1.1100000000000001</v>
      </c>
      <c r="K91" s="86" t="s">
        <v>171</v>
      </c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>
        <v>1</v>
      </c>
      <c r="W91" s="76" t="s">
        <v>264</v>
      </c>
      <c r="X91" s="81"/>
      <c r="Y91" s="81"/>
      <c r="Z91" s="83">
        <v>1</v>
      </c>
      <c r="AA91" s="86" t="s">
        <v>216</v>
      </c>
      <c r="AB91" s="81"/>
      <c r="AC91" s="81"/>
      <c r="AD91" s="81"/>
      <c r="AE91" s="81"/>
      <c r="AF91" s="83">
        <v>1</v>
      </c>
      <c r="AG91" s="86" t="s">
        <v>213</v>
      </c>
    </row>
    <row r="92" spans="1:33" ht="31.5" x14ac:dyDescent="0.25">
      <c r="A92" s="81"/>
      <c r="B92" s="81"/>
      <c r="C92" s="81"/>
      <c r="D92" s="81"/>
      <c r="E92" s="81"/>
      <c r="F92" s="81"/>
      <c r="G92" s="81"/>
      <c r="H92" s="81"/>
      <c r="I92" s="81"/>
      <c r="J92" s="81">
        <v>1.1200000000000001</v>
      </c>
      <c r="K92" s="90" t="s">
        <v>172</v>
      </c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>
        <v>1</v>
      </c>
      <c r="W92" s="76" t="s">
        <v>265</v>
      </c>
      <c r="X92" s="81"/>
      <c r="Y92" s="81"/>
      <c r="Z92" s="83">
        <v>1</v>
      </c>
      <c r="AA92" s="86" t="s">
        <v>217</v>
      </c>
      <c r="AB92" s="81"/>
      <c r="AC92" s="81"/>
      <c r="AD92" s="81"/>
      <c r="AE92" s="81"/>
      <c r="AF92" s="83">
        <v>1</v>
      </c>
      <c r="AG92" s="86" t="s">
        <v>216</v>
      </c>
    </row>
    <row r="93" spans="1:33" ht="47.25" x14ac:dyDescent="0.25">
      <c r="A93" s="81"/>
      <c r="B93" s="81"/>
      <c r="C93" s="81"/>
      <c r="D93" s="81"/>
      <c r="E93" s="81"/>
      <c r="F93" s="81"/>
      <c r="G93" s="81"/>
      <c r="H93" s="81"/>
      <c r="I93" s="81"/>
      <c r="J93" s="81">
        <v>0.95</v>
      </c>
      <c r="K93" s="86" t="s">
        <v>173</v>
      </c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>
        <v>1</v>
      </c>
      <c r="W93" s="76" t="s">
        <v>266</v>
      </c>
      <c r="X93" s="81"/>
      <c r="Y93" s="81"/>
      <c r="Z93" s="83">
        <v>1</v>
      </c>
      <c r="AA93" s="86" t="s">
        <v>218</v>
      </c>
      <c r="AB93" s="81"/>
      <c r="AC93" s="81"/>
      <c r="AD93" s="81"/>
      <c r="AE93" s="81"/>
      <c r="AF93" s="83">
        <v>1</v>
      </c>
      <c r="AG93" s="86" t="s">
        <v>224</v>
      </c>
    </row>
    <row r="94" spans="1:33" ht="47.25" x14ac:dyDescent="0.25">
      <c r="A94" s="81"/>
      <c r="B94" s="81"/>
      <c r="C94" s="81"/>
      <c r="D94" s="81"/>
      <c r="E94" s="81"/>
      <c r="F94" s="81"/>
      <c r="G94" s="81"/>
      <c r="H94" s="81"/>
      <c r="I94" s="81"/>
      <c r="J94" s="81">
        <v>0.34</v>
      </c>
      <c r="K94" s="86" t="s">
        <v>175</v>
      </c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>
        <v>1</v>
      </c>
      <c r="W94" s="76" t="s">
        <v>267</v>
      </c>
      <c r="X94" s="81"/>
      <c r="Y94" s="81"/>
      <c r="Z94" s="83">
        <v>1</v>
      </c>
      <c r="AA94" s="86" t="s">
        <v>219</v>
      </c>
      <c r="AB94" s="81"/>
      <c r="AC94" s="81"/>
      <c r="AD94" s="81"/>
      <c r="AE94" s="81"/>
      <c r="AF94" s="83">
        <v>1</v>
      </c>
      <c r="AG94" s="86" t="s">
        <v>226</v>
      </c>
    </row>
    <row r="95" spans="1:33" ht="15.75" x14ac:dyDescent="0.25">
      <c r="A95" s="81"/>
      <c r="B95" s="81"/>
      <c r="C95" s="81"/>
      <c r="D95" s="81"/>
      <c r="E95" s="81"/>
      <c r="F95" s="81"/>
      <c r="G95" s="81"/>
      <c r="H95" s="81"/>
      <c r="I95" s="81"/>
      <c r="J95" s="81">
        <v>0.4</v>
      </c>
      <c r="K95" s="86" t="s">
        <v>176</v>
      </c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>
        <v>1</v>
      </c>
      <c r="W95" s="81" t="s">
        <v>268</v>
      </c>
      <c r="X95" s="81"/>
      <c r="Y95" s="81"/>
      <c r="Z95" s="83">
        <v>1</v>
      </c>
      <c r="AA95" s="86" t="s">
        <v>220</v>
      </c>
      <c r="AB95" s="81"/>
      <c r="AC95" s="81"/>
      <c r="AD95" s="81"/>
      <c r="AE95" s="81"/>
      <c r="AF95" s="83">
        <v>1</v>
      </c>
      <c r="AG95" s="86" t="s">
        <v>238</v>
      </c>
    </row>
    <row r="96" spans="1:33" ht="15.75" x14ac:dyDescent="0.25">
      <c r="A96" s="81"/>
      <c r="B96" s="81"/>
      <c r="C96" s="81"/>
      <c r="D96" s="81"/>
      <c r="E96" s="81"/>
      <c r="F96" s="81"/>
      <c r="G96" s="81"/>
      <c r="H96" s="81"/>
      <c r="I96" s="81" t="s">
        <v>468</v>
      </c>
      <c r="J96" s="81">
        <v>0.59</v>
      </c>
      <c r="K96" s="86" t="s">
        <v>238</v>
      </c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>
        <v>0.3</v>
      </c>
      <c r="W96" s="81" t="s">
        <v>463</v>
      </c>
      <c r="X96" s="81"/>
      <c r="Y96" s="81"/>
      <c r="Z96" s="83">
        <v>1</v>
      </c>
      <c r="AA96" s="86" t="s">
        <v>221</v>
      </c>
      <c r="AB96" s="81"/>
      <c r="AC96" s="81"/>
      <c r="AD96" s="81"/>
      <c r="AE96" s="81"/>
      <c r="AF96" s="83">
        <v>1</v>
      </c>
      <c r="AG96" s="86" t="s">
        <v>241</v>
      </c>
    </row>
    <row r="97" spans="1:33" ht="31.5" x14ac:dyDescent="0.25">
      <c r="A97" s="81"/>
      <c r="B97" s="81"/>
      <c r="C97" s="81"/>
      <c r="D97" s="81"/>
      <c r="E97" s="81"/>
      <c r="F97" s="81"/>
      <c r="G97" s="81"/>
      <c r="H97" s="81"/>
      <c r="I97" s="81"/>
      <c r="J97" s="81">
        <v>0.39</v>
      </c>
      <c r="K97" s="86" t="s">
        <v>473</v>
      </c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>
        <v>1</v>
      </c>
      <c r="W97" s="86" t="s">
        <v>289</v>
      </c>
      <c r="X97" s="86"/>
      <c r="Y97" s="81"/>
      <c r="Z97" s="83">
        <v>1</v>
      </c>
      <c r="AA97" s="86" t="s">
        <v>222</v>
      </c>
      <c r="AB97" s="81"/>
      <c r="AC97" s="81"/>
      <c r="AD97" s="81"/>
      <c r="AE97" s="81"/>
      <c r="AF97" s="83">
        <v>1</v>
      </c>
      <c r="AG97" s="86" t="s">
        <v>250</v>
      </c>
    </row>
    <row r="98" spans="1:33" ht="31.5" x14ac:dyDescent="0.25">
      <c r="A98" s="81"/>
      <c r="B98" s="81"/>
      <c r="C98" s="81"/>
      <c r="D98" s="81"/>
      <c r="E98" s="81"/>
      <c r="F98" s="81"/>
      <c r="G98" s="81"/>
      <c r="H98" s="81"/>
      <c r="I98" s="81"/>
      <c r="J98" s="81">
        <v>0.12</v>
      </c>
      <c r="K98" s="86" t="s">
        <v>474</v>
      </c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>
        <v>1</v>
      </c>
      <c r="W98" s="86" t="s">
        <v>290</v>
      </c>
      <c r="X98" s="86"/>
      <c r="Y98" s="81"/>
      <c r="Z98" s="83">
        <v>1</v>
      </c>
      <c r="AA98" s="86" t="s">
        <v>223</v>
      </c>
      <c r="AB98" s="81"/>
      <c r="AC98" s="81"/>
      <c r="AD98" s="81"/>
      <c r="AE98" s="81"/>
      <c r="AF98" s="81"/>
      <c r="AG98" s="81"/>
    </row>
    <row r="99" spans="1:33" ht="47.25" x14ac:dyDescent="0.25">
      <c r="A99" s="81"/>
      <c r="B99" s="81"/>
      <c r="C99" s="81"/>
      <c r="D99" s="81"/>
      <c r="E99" s="81"/>
      <c r="F99" s="81"/>
      <c r="G99" s="81"/>
      <c r="H99" s="81"/>
      <c r="I99" s="81" t="s">
        <v>472</v>
      </c>
      <c r="J99" s="81">
        <v>0.35</v>
      </c>
      <c r="K99" s="86" t="s">
        <v>475</v>
      </c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>
        <v>1</v>
      </c>
      <c r="W99" s="86" t="s">
        <v>291</v>
      </c>
      <c r="X99" s="86"/>
      <c r="Y99" s="81"/>
      <c r="Z99" s="83">
        <v>1</v>
      </c>
      <c r="AA99" s="86" t="s">
        <v>224</v>
      </c>
      <c r="AB99" s="81"/>
      <c r="AC99" s="81"/>
      <c r="AD99" s="81"/>
      <c r="AE99" s="81"/>
      <c r="AF99" s="81"/>
      <c r="AG99" s="81"/>
    </row>
    <row r="100" spans="1:33" ht="47.25" x14ac:dyDescent="0.25">
      <c r="A100" s="81"/>
      <c r="B100" s="81"/>
      <c r="C100" s="81"/>
      <c r="D100" s="81"/>
      <c r="E100" s="81"/>
      <c r="F100" s="81"/>
      <c r="G100" s="81"/>
      <c r="H100" s="81"/>
      <c r="I100" s="81"/>
      <c r="J100" s="81">
        <v>1.05</v>
      </c>
      <c r="K100" s="86" t="s">
        <v>476</v>
      </c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>
        <v>1</v>
      </c>
      <c r="W100" s="86" t="s">
        <v>292</v>
      </c>
      <c r="X100" s="86"/>
      <c r="Y100" s="81"/>
      <c r="Z100" s="83">
        <v>1</v>
      </c>
      <c r="AA100" s="86" t="s">
        <v>225</v>
      </c>
      <c r="AB100" s="81"/>
      <c r="AC100" s="81"/>
      <c r="AD100" s="81"/>
      <c r="AE100" s="81"/>
      <c r="AF100" s="81"/>
      <c r="AG100" s="81"/>
    </row>
    <row r="101" spans="1:33" ht="47.25" x14ac:dyDescent="0.25">
      <c r="A101" s="81"/>
      <c r="B101" s="81"/>
      <c r="C101" s="81"/>
      <c r="D101" s="81"/>
      <c r="E101" s="81"/>
      <c r="F101" s="81"/>
      <c r="G101" s="81"/>
      <c r="H101" s="81"/>
      <c r="I101" s="81"/>
      <c r="J101" s="81">
        <v>1.2</v>
      </c>
      <c r="K101" s="86" t="s">
        <v>477</v>
      </c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>
        <v>2</v>
      </c>
      <c r="W101" s="86" t="s">
        <v>293</v>
      </c>
      <c r="X101" s="86"/>
      <c r="Y101" s="81"/>
      <c r="Z101" s="83">
        <v>1</v>
      </c>
      <c r="AA101" s="86" t="s">
        <v>226</v>
      </c>
      <c r="AB101" s="81"/>
      <c r="AC101" s="81"/>
      <c r="AD101" s="81"/>
      <c r="AE101" s="81"/>
      <c r="AF101" s="81"/>
      <c r="AG101" s="81"/>
    </row>
    <row r="102" spans="1:33" ht="47.25" x14ac:dyDescent="0.25">
      <c r="A102" s="81"/>
      <c r="B102" s="81"/>
      <c r="C102" s="81"/>
      <c r="D102" s="81"/>
      <c r="E102" s="81"/>
      <c r="F102" s="81"/>
      <c r="G102" s="81"/>
      <c r="H102" s="81"/>
      <c r="I102" s="81" t="s">
        <v>469</v>
      </c>
      <c r="J102" s="81">
        <v>0.4</v>
      </c>
      <c r="K102" s="81" t="s">
        <v>207</v>
      </c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>
        <v>2.2000000000000002</v>
      </c>
      <c r="W102" s="86" t="s">
        <v>294</v>
      </c>
      <c r="X102" s="86"/>
      <c r="Y102" s="81"/>
      <c r="Z102" s="83">
        <v>1</v>
      </c>
      <c r="AA102" s="86" t="s">
        <v>227</v>
      </c>
      <c r="AB102" s="81"/>
      <c r="AC102" s="81"/>
      <c r="AD102" s="81"/>
      <c r="AE102" s="81"/>
      <c r="AF102" s="81"/>
      <c r="AG102" s="81"/>
    </row>
    <row r="103" spans="1:33" ht="31.5" x14ac:dyDescent="0.25">
      <c r="A103" s="81"/>
      <c r="B103" s="81"/>
      <c r="C103" s="81"/>
      <c r="D103" s="81"/>
      <c r="E103" s="81"/>
      <c r="F103" s="81"/>
      <c r="G103" s="81"/>
      <c r="H103" s="81"/>
      <c r="I103" s="76" t="s">
        <v>466</v>
      </c>
      <c r="J103" s="81">
        <v>1.28</v>
      </c>
      <c r="K103" s="81" t="s">
        <v>234</v>
      </c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>
        <v>1.1000000000000001</v>
      </c>
      <c r="W103" s="74" t="s">
        <v>295</v>
      </c>
      <c r="X103" s="66"/>
      <c r="Y103" s="81"/>
      <c r="Z103" s="83">
        <v>1</v>
      </c>
      <c r="AA103" s="81" t="s">
        <v>228</v>
      </c>
      <c r="AB103" s="81"/>
      <c r="AC103" s="81"/>
      <c r="AD103" s="81"/>
      <c r="AE103" s="81"/>
      <c r="AF103" s="81"/>
      <c r="AG103" s="81"/>
    </row>
    <row r="104" spans="1:33" ht="28.5" customHeight="1" x14ac:dyDescent="0.25">
      <c r="A104" s="81"/>
      <c r="B104" s="81"/>
      <c r="C104" s="81"/>
      <c r="D104" s="81"/>
      <c r="E104" s="81"/>
      <c r="F104" s="81"/>
      <c r="G104" s="81"/>
      <c r="H104" s="81"/>
      <c r="I104" s="81"/>
      <c r="J104" s="81">
        <v>1.64</v>
      </c>
      <c r="K104" s="81" t="s">
        <v>282</v>
      </c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>
        <v>1.1000000000000001</v>
      </c>
      <c r="W104" s="76" t="s">
        <v>296</v>
      </c>
      <c r="X104" s="76"/>
      <c r="Y104" s="81"/>
      <c r="Z104" s="83">
        <v>1</v>
      </c>
      <c r="AA104" s="81" t="s">
        <v>229</v>
      </c>
      <c r="AB104" s="81"/>
      <c r="AC104" s="81"/>
      <c r="AD104" s="81"/>
      <c r="AE104" s="81"/>
      <c r="AF104" s="81"/>
      <c r="AG104" s="81"/>
    </row>
    <row r="105" spans="1:33" ht="30" customHeight="1" x14ac:dyDescent="0.25">
      <c r="A105" s="81"/>
      <c r="B105" s="81"/>
      <c r="C105" s="81"/>
      <c r="D105" s="81"/>
      <c r="E105" s="81"/>
      <c r="F105" s="81"/>
      <c r="G105" s="81"/>
      <c r="H105" s="81"/>
      <c r="I105" s="81"/>
      <c r="J105" s="81">
        <v>0.32</v>
      </c>
      <c r="K105" s="81" t="s">
        <v>283</v>
      </c>
      <c r="L105" s="81"/>
      <c r="M105" s="81"/>
      <c r="N105" s="81"/>
      <c r="O105" s="81"/>
      <c r="P105" s="81"/>
      <c r="Q105" s="81"/>
      <c r="R105" s="81"/>
      <c r="S105" s="81"/>
      <c r="T105" s="81"/>
      <c r="U105" s="81" t="s">
        <v>468</v>
      </c>
      <c r="V105" s="81">
        <v>0.95</v>
      </c>
      <c r="W105" s="76" t="s">
        <v>269</v>
      </c>
      <c r="X105" s="76"/>
      <c r="Y105" s="81"/>
      <c r="Z105" s="83">
        <v>1</v>
      </c>
      <c r="AA105" s="81" t="s">
        <v>230</v>
      </c>
      <c r="AB105" s="81"/>
      <c r="AC105" s="81"/>
      <c r="AD105" s="81"/>
      <c r="AE105" s="81"/>
      <c r="AF105" s="81"/>
      <c r="AG105" s="81"/>
    </row>
    <row r="106" spans="1:33" ht="15.75" x14ac:dyDescent="0.25">
      <c r="A106" s="81"/>
      <c r="B106" s="81"/>
      <c r="C106" s="81"/>
      <c r="D106" s="81"/>
      <c r="E106" s="81"/>
      <c r="F106" s="81"/>
      <c r="G106" s="81"/>
      <c r="H106" s="81"/>
      <c r="I106" s="81"/>
      <c r="J106" s="81">
        <v>0.11</v>
      </c>
      <c r="K106" s="81" t="s">
        <v>284</v>
      </c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>
        <v>0.05</v>
      </c>
      <c r="W106" s="81" t="s">
        <v>500</v>
      </c>
      <c r="X106" s="81"/>
      <c r="Y106" s="81"/>
      <c r="Z106" s="83">
        <v>1</v>
      </c>
      <c r="AA106" s="81" t="s">
        <v>231</v>
      </c>
      <c r="AB106" s="81"/>
      <c r="AC106" s="81"/>
      <c r="AD106" s="81"/>
      <c r="AE106" s="81"/>
      <c r="AF106" s="81"/>
      <c r="AG106" s="81"/>
    </row>
    <row r="107" spans="1:33" ht="15.75" x14ac:dyDescent="0.25">
      <c r="A107" s="81"/>
      <c r="B107" s="81"/>
      <c r="C107" s="81"/>
      <c r="D107" s="81"/>
      <c r="E107" s="81"/>
      <c r="F107" s="81"/>
      <c r="G107" s="81"/>
      <c r="H107" s="81"/>
      <c r="I107" s="81"/>
      <c r="J107" s="81">
        <v>7.0000000000000007E-2</v>
      </c>
      <c r="K107" s="81" t="s">
        <v>285</v>
      </c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>
        <v>0.1</v>
      </c>
      <c r="W107" s="97" t="s">
        <v>271</v>
      </c>
      <c r="X107" s="97"/>
      <c r="Y107" s="81"/>
      <c r="Z107" s="83">
        <v>1</v>
      </c>
      <c r="AA107" s="81" t="s">
        <v>232</v>
      </c>
      <c r="AB107" s="81"/>
      <c r="AC107" s="81"/>
      <c r="AD107" s="81"/>
      <c r="AE107" s="81"/>
      <c r="AF107" s="81"/>
      <c r="AG107" s="81"/>
    </row>
    <row r="108" spans="1:33" ht="15.75" x14ac:dyDescent="0.25">
      <c r="A108" s="81"/>
      <c r="B108" s="81"/>
      <c r="C108" s="81"/>
      <c r="D108" s="81"/>
      <c r="E108" s="81"/>
      <c r="F108" s="81"/>
      <c r="G108" s="81"/>
      <c r="H108" s="81"/>
      <c r="I108" s="81"/>
      <c r="J108" s="81">
        <v>0.28000000000000003</v>
      </c>
      <c r="K108" s="81" t="s">
        <v>286</v>
      </c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>
        <v>0.06</v>
      </c>
      <c r="W108" s="76" t="s">
        <v>272</v>
      </c>
      <c r="X108" s="76"/>
      <c r="Y108" s="81"/>
      <c r="Z108" s="83">
        <v>1</v>
      </c>
      <c r="AA108" s="81" t="s">
        <v>233</v>
      </c>
      <c r="AB108" s="81"/>
      <c r="AC108" s="81"/>
      <c r="AD108" s="81"/>
      <c r="AE108" s="81"/>
      <c r="AF108" s="81"/>
      <c r="AG108" s="81"/>
    </row>
    <row r="109" spans="1:33" ht="15.75" x14ac:dyDescent="0.25">
      <c r="A109" s="81"/>
      <c r="B109" s="81"/>
      <c r="C109" s="81"/>
      <c r="D109" s="81"/>
      <c r="E109" s="81"/>
      <c r="F109" s="81"/>
      <c r="G109" s="81"/>
      <c r="H109" s="81"/>
      <c r="I109" s="81"/>
      <c r="J109" s="81">
        <v>0.1</v>
      </c>
      <c r="K109" s="81" t="s">
        <v>247</v>
      </c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>
        <v>0.09</v>
      </c>
      <c r="W109" s="81" t="s">
        <v>273</v>
      </c>
      <c r="X109" s="81"/>
      <c r="Y109" s="81"/>
      <c r="Z109" s="73">
        <v>1</v>
      </c>
      <c r="AA109" s="81" t="s">
        <v>234</v>
      </c>
      <c r="AB109" s="81"/>
      <c r="AC109" s="81"/>
      <c r="AD109" s="81"/>
      <c r="AE109" s="81"/>
      <c r="AF109" s="81"/>
      <c r="AG109" s="81"/>
    </row>
    <row r="110" spans="1:33" ht="15.75" x14ac:dyDescent="0.25">
      <c r="A110" s="81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>
        <v>0.08</v>
      </c>
      <c r="W110" s="76" t="s">
        <v>274</v>
      </c>
      <c r="X110" s="76"/>
      <c r="Y110" s="81"/>
      <c r="Z110" s="73">
        <v>1</v>
      </c>
      <c r="AA110" s="81" t="s">
        <v>235</v>
      </c>
      <c r="AB110" s="81"/>
      <c r="AC110" s="81"/>
      <c r="AD110" s="81"/>
      <c r="AE110" s="81"/>
      <c r="AF110" s="81"/>
      <c r="AG110" s="81"/>
    </row>
    <row r="111" spans="1:33" ht="15.75" x14ac:dyDescent="0.25">
      <c r="A111" s="81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>
        <v>0.15</v>
      </c>
      <c r="W111" s="76" t="s">
        <v>275</v>
      </c>
      <c r="X111" s="76"/>
      <c r="Y111" s="81"/>
      <c r="Z111" s="73">
        <v>1</v>
      </c>
      <c r="AA111" s="81" t="s">
        <v>236</v>
      </c>
      <c r="AB111" s="81"/>
      <c r="AC111" s="81"/>
      <c r="AD111" s="81"/>
      <c r="AE111" s="81"/>
      <c r="AF111" s="81"/>
      <c r="AG111" s="81"/>
    </row>
    <row r="112" spans="1:33" ht="15.75" x14ac:dyDescent="0.25">
      <c r="A112" s="81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>
        <v>0.22</v>
      </c>
      <c r="W112" s="76" t="s">
        <v>199</v>
      </c>
      <c r="X112" s="76"/>
      <c r="Y112" s="81"/>
      <c r="Z112" s="73">
        <v>1</v>
      </c>
      <c r="AA112" s="81" t="s">
        <v>237</v>
      </c>
      <c r="AB112" s="81"/>
      <c r="AC112" s="81"/>
      <c r="AD112" s="81"/>
      <c r="AE112" s="81"/>
      <c r="AF112" s="81"/>
      <c r="AG112" s="81"/>
    </row>
    <row r="113" spans="1:33" ht="15.75" x14ac:dyDescent="0.25">
      <c r="A113" s="81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>
        <v>0.5</v>
      </c>
      <c r="W113" s="76" t="s">
        <v>201</v>
      </c>
      <c r="X113" s="76"/>
      <c r="Y113" s="81"/>
      <c r="Z113" s="73">
        <v>1</v>
      </c>
      <c r="AA113" s="81" t="s">
        <v>238</v>
      </c>
      <c r="AB113" s="81"/>
      <c r="AC113" s="81"/>
      <c r="AD113" s="81"/>
      <c r="AE113" s="81"/>
      <c r="AF113" s="81"/>
      <c r="AG113" s="81"/>
    </row>
    <row r="114" spans="1:33" ht="15.75" x14ac:dyDescent="0.25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 t="s">
        <v>472</v>
      </c>
      <c r="V114" s="81">
        <v>0.52</v>
      </c>
      <c r="W114" s="76" t="s">
        <v>501</v>
      </c>
      <c r="X114" s="76"/>
      <c r="Y114" s="81"/>
      <c r="Z114" s="73">
        <v>1</v>
      </c>
      <c r="AA114" s="81" t="s">
        <v>239</v>
      </c>
      <c r="AB114" s="81"/>
      <c r="AC114" s="81"/>
      <c r="AD114" s="81"/>
      <c r="AE114" s="81"/>
      <c r="AF114" s="81"/>
      <c r="AG114" s="81"/>
    </row>
    <row r="115" spans="1:33" ht="31.5" x14ac:dyDescent="0.25">
      <c r="A115" s="81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>
        <v>2.08</v>
      </c>
      <c r="W115" s="76" t="s">
        <v>277</v>
      </c>
      <c r="X115" s="76"/>
      <c r="Y115" s="81"/>
      <c r="Z115" s="73">
        <v>1</v>
      </c>
      <c r="AA115" s="81" t="s">
        <v>240</v>
      </c>
      <c r="AB115" s="81"/>
      <c r="AC115" s="81"/>
      <c r="AD115" s="81"/>
      <c r="AE115" s="81"/>
      <c r="AF115" s="81"/>
      <c r="AG115" s="81"/>
    </row>
    <row r="116" spans="1:33" ht="15.75" x14ac:dyDescent="0.25">
      <c r="A116" s="81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>
        <v>1.1000000000000001</v>
      </c>
      <c r="W116" s="76" t="s">
        <v>191</v>
      </c>
      <c r="X116" s="76"/>
      <c r="Y116" s="81"/>
      <c r="Z116" s="73">
        <v>1</v>
      </c>
      <c r="AA116" s="81" t="s">
        <v>241</v>
      </c>
      <c r="AB116" s="81"/>
      <c r="AC116" s="81"/>
      <c r="AD116" s="81"/>
      <c r="AE116" s="81"/>
      <c r="AF116" s="81"/>
      <c r="AG116" s="81"/>
    </row>
    <row r="117" spans="1:33" ht="31.5" customHeight="1" x14ac:dyDescent="0.25">
      <c r="A117" s="81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 t="s">
        <v>469</v>
      </c>
      <c r="V117" s="81">
        <v>0.4</v>
      </c>
      <c r="W117" s="76" t="s">
        <v>207</v>
      </c>
      <c r="X117" s="76"/>
      <c r="Y117" s="81"/>
      <c r="Z117" s="73">
        <v>1</v>
      </c>
      <c r="AA117" s="81" t="s">
        <v>242</v>
      </c>
      <c r="AB117" s="81"/>
      <c r="AC117" s="81"/>
      <c r="AD117" s="81"/>
      <c r="AE117" s="81"/>
      <c r="AF117" s="81"/>
      <c r="AG117" s="81"/>
    </row>
    <row r="118" spans="1:33" ht="15.75" x14ac:dyDescent="0.25">
      <c r="A118" s="81"/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>
        <v>0.4</v>
      </c>
      <c r="W118" s="81" t="s">
        <v>278</v>
      </c>
      <c r="X118" s="81"/>
      <c r="Y118" s="81"/>
      <c r="Z118" s="73">
        <v>1</v>
      </c>
      <c r="AA118" s="81" t="s">
        <v>243</v>
      </c>
      <c r="AB118" s="81"/>
      <c r="AC118" s="81"/>
      <c r="AD118" s="81"/>
      <c r="AE118" s="81"/>
      <c r="AF118" s="81"/>
      <c r="AG118" s="81"/>
    </row>
    <row r="119" spans="1:33" ht="31.5" x14ac:dyDescent="0.25">
      <c r="A119" s="81"/>
      <c r="B119" s="81"/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76" t="s">
        <v>466</v>
      </c>
      <c r="V119" s="81">
        <v>1.3</v>
      </c>
      <c r="W119" s="81" t="s">
        <v>161</v>
      </c>
      <c r="X119" s="81"/>
      <c r="Y119" s="81"/>
      <c r="Z119" s="73">
        <v>1</v>
      </c>
      <c r="AA119" s="81" t="s">
        <v>244</v>
      </c>
      <c r="AB119" s="81"/>
      <c r="AC119" s="81"/>
      <c r="AD119" s="81"/>
      <c r="AE119" s="81"/>
      <c r="AF119" s="81"/>
      <c r="AG119" s="81"/>
    </row>
    <row r="120" spans="1:33" ht="15.75" x14ac:dyDescent="0.25">
      <c r="A120" s="81"/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>
        <v>1.3</v>
      </c>
      <c r="W120" s="81" t="s">
        <v>186</v>
      </c>
      <c r="X120" s="81"/>
      <c r="Y120" s="81"/>
      <c r="Z120" s="96">
        <v>1</v>
      </c>
      <c r="AA120" s="93" t="s">
        <v>245</v>
      </c>
      <c r="AB120" s="81"/>
      <c r="AC120" s="81"/>
      <c r="AD120" s="81"/>
      <c r="AE120" s="81"/>
      <c r="AF120" s="81"/>
      <c r="AG120" s="81"/>
    </row>
    <row r="121" spans="1:33" ht="15.75" x14ac:dyDescent="0.25">
      <c r="A121" s="81"/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>
        <v>1.2</v>
      </c>
      <c r="W121" s="81" t="s">
        <v>187</v>
      </c>
      <c r="X121" s="81"/>
      <c r="Y121" s="81"/>
      <c r="Z121" s="81">
        <v>1</v>
      </c>
      <c r="AA121" s="81" t="s">
        <v>525</v>
      </c>
      <c r="AB121" s="81"/>
      <c r="AC121" s="81"/>
      <c r="AD121" s="81"/>
      <c r="AE121" s="81"/>
      <c r="AF121" s="81"/>
      <c r="AG121" s="81"/>
    </row>
    <row r="122" spans="1:33" ht="15.75" x14ac:dyDescent="0.25">
      <c r="A122" s="81"/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>
        <v>2</v>
      </c>
      <c r="W122" s="81" t="s">
        <v>233</v>
      </c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</row>
    <row r="123" spans="1:33" ht="15.75" x14ac:dyDescent="0.25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>
        <v>1.8</v>
      </c>
      <c r="W123" s="81" t="s">
        <v>502</v>
      </c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</row>
    <row r="124" spans="1:33" ht="15.75" x14ac:dyDescent="0.25">
      <c r="A124" s="95"/>
      <c r="B124" s="95"/>
      <c r="C124" s="95"/>
      <c r="D124" s="95">
        <f t="shared" ref="D124:V124" si="4">SUM(D84:D123)</f>
        <v>0.1</v>
      </c>
      <c r="E124" s="95"/>
      <c r="F124" s="95">
        <f t="shared" si="4"/>
        <v>7.3999999999999995</v>
      </c>
      <c r="G124" s="95"/>
      <c r="H124" s="95"/>
      <c r="I124" s="95"/>
      <c r="J124" s="95">
        <f t="shared" si="4"/>
        <v>18.2</v>
      </c>
      <c r="K124" s="95"/>
      <c r="L124" s="95"/>
      <c r="M124" s="95"/>
      <c r="N124" s="95"/>
      <c r="O124" s="95"/>
      <c r="P124" s="95"/>
      <c r="Q124" s="95"/>
      <c r="R124" s="95"/>
      <c r="S124" s="95"/>
      <c r="T124" s="95">
        <f t="shared" si="4"/>
        <v>4.3</v>
      </c>
      <c r="U124" s="95"/>
      <c r="V124" s="95">
        <f t="shared" si="4"/>
        <v>35</v>
      </c>
      <c r="W124" s="95"/>
      <c r="X124" s="95"/>
      <c r="Y124" s="95"/>
      <c r="Z124" s="95">
        <f>SUM(Z84:Z123)</f>
        <v>38</v>
      </c>
      <c r="AA124" s="95"/>
      <c r="AB124" s="95">
        <f t="shared" ref="AB124:AF124" si="5">SUM(AB84:AB123)</f>
        <v>2</v>
      </c>
      <c r="AC124" s="95"/>
      <c r="AD124" s="95"/>
      <c r="AE124" s="95"/>
      <c r="AF124" s="95">
        <f t="shared" si="5"/>
        <v>14</v>
      </c>
      <c r="AG124" s="95"/>
    </row>
    <row r="125" spans="1:33" ht="31.5" x14ac:dyDescent="0.25">
      <c r="A125" s="81">
        <v>4</v>
      </c>
      <c r="B125" s="81">
        <v>2027</v>
      </c>
      <c r="C125" s="76" t="s">
        <v>90</v>
      </c>
      <c r="D125" s="81">
        <v>0.1</v>
      </c>
      <c r="E125" s="81" t="s">
        <v>251</v>
      </c>
      <c r="F125" s="81"/>
      <c r="G125" s="81"/>
      <c r="H125" s="81"/>
      <c r="I125" s="81"/>
      <c r="J125" s="81"/>
      <c r="K125" s="86"/>
      <c r="L125" s="86"/>
      <c r="M125" s="81"/>
      <c r="N125" s="81"/>
      <c r="O125" s="81"/>
      <c r="P125" s="81"/>
      <c r="Q125" s="81"/>
      <c r="R125" s="81"/>
      <c r="S125" s="81"/>
      <c r="T125" s="81">
        <v>4.3</v>
      </c>
      <c r="U125" s="81" t="s">
        <v>279</v>
      </c>
      <c r="V125" s="81"/>
      <c r="W125" s="97"/>
      <c r="X125" s="81"/>
      <c r="Y125" s="97"/>
      <c r="Z125" s="81">
        <v>1</v>
      </c>
      <c r="AA125" s="91" t="s">
        <v>209</v>
      </c>
      <c r="AB125" s="81">
        <v>2</v>
      </c>
      <c r="AC125" s="81" t="s">
        <v>224</v>
      </c>
      <c r="AD125" s="81"/>
      <c r="AE125" s="81"/>
      <c r="AF125" s="81">
        <v>1</v>
      </c>
      <c r="AG125" s="91" t="s">
        <v>187</v>
      </c>
    </row>
    <row r="126" spans="1:33" ht="47.25" x14ac:dyDescent="0.25">
      <c r="A126" s="81"/>
      <c r="B126" s="81"/>
      <c r="C126" s="81"/>
      <c r="D126" s="81"/>
      <c r="E126" s="81"/>
      <c r="F126" s="81">
        <v>2.4</v>
      </c>
      <c r="G126" s="99" t="s">
        <v>301</v>
      </c>
      <c r="H126" s="81"/>
      <c r="I126" s="76" t="s">
        <v>466</v>
      </c>
      <c r="J126" s="81">
        <v>0.6</v>
      </c>
      <c r="K126" s="72" t="s">
        <v>184</v>
      </c>
      <c r="L126" s="81"/>
      <c r="M126" s="81"/>
      <c r="N126" s="81"/>
      <c r="O126" s="81"/>
      <c r="P126" s="81"/>
      <c r="Q126" s="81"/>
      <c r="R126" s="81"/>
      <c r="S126" s="81"/>
      <c r="T126" s="81"/>
      <c r="U126" s="76" t="s">
        <v>471</v>
      </c>
      <c r="V126" s="76">
        <v>1.17</v>
      </c>
      <c r="W126" s="86" t="s">
        <v>165</v>
      </c>
      <c r="X126" s="81"/>
      <c r="Y126" s="76"/>
      <c r="Z126" s="83">
        <v>1</v>
      </c>
      <c r="AA126" s="86" t="s">
        <v>210</v>
      </c>
      <c r="AB126" s="81"/>
      <c r="AC126" s="81"/>
      <c r="AD126" s="81"/>
      <c r="AE126" s="81"/>
      <c r="AF126" s="83">
        <v>1</v>
      </c>
      <c r="AG126" s="86" t="s">
        <v>161</v>
      </c>
    </row>
    <row r="127" spans="1:33" ht="15.75" x14ac:dyDescent="0.25">
      <c r="A127" s="81"/>
      <c r="B127" s="81"/>
      <c r="C127" s="81"/>
      <c r="D127" s="81"/>
      <c r="E127" s="81"/>
      <c r="F127" s="81">
        <v>1.3</v>
      </c>
      <c r="G127" s="81" t="s">
        <v>461</v>
      </c>
      <c r="H127" s="81"/>
      <c r="I127" s="81"/>
      <c r="J127" s="81">
        <v>2.4500000000000002</v>
      </c>
      <c r="K127" s="72" t="s">
        <v>185</v>
      </c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>
        <v>0.98</v>
      </c>
      <c r="W127" s="86" t="s">
        <v>166</v>
      </c>
      <c r="X127" s="81"/>
      <c r="Y127" s="81"/>
      <c r="Z127" s="83">
        <v>1</v>
      </c>
      <c r="AA127" s="86" t="s">
        <v>211</v>
      </c>
      <c r="AB127" s="81"/>
      <c r="AC127" s="81"/>
      <c r="AD127" s="81"/>
      <c r="AE127" s="81"/>
      <c r="AF127" s="83">
        <v>1</v>
      </c>
      <c r="AG127" s="86" t="s">
        <v>247</v>
      </c>
    </row>
    <row r="128" spans="1:33" ht="47.25" x14ac:dyDescent="0.25">
      <c r="A128" s="81"/>
      <c r="B128" s="81"/>
      <c r="C128" s="81"/>
      <c r="D128" s="81"/>
      <c r="E128" s="81"/>
      <c r="F128" s="81">
        <v>1.6</v>
      </c>
      <c r="G128" s="81" t="s">
        <v>462</v>
      </c>
      <c r="H128" s="81"/>
      <c r="I128" s="81"/>
      <c r="J128" s="81">
        <v>0.75</v>
      </c>
      <c r="K128" s="72" t="s">
        <v>183</v>
      </c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>
        <v>1.6</v>
      </c>
      <c r="W128" s="86" t="s">
        <v>167</v>
      </c>
      <c r="X128" s="81"/>
      <c r="Y128" s="76"/>
      <c r="Z128" s="83">
        <v>1</v>
      </c>
      <c r="AA128" s="86" t="s">
        <v>212</v>
      </c>
      <c r="AB128" s="81"/>
      <c r="AC128" s="81"/>
      <c r="AD128" s="81"/>
      <c r="AE128" s="81"/>
      <c r="AF128" s="83">
        <v>1</v>
      </c>
      <c r="AG128" s="86" t="s">
        <v>248</v>
      </c>
    </row>
    <row r="129" spans="1:33" ht="47.25" x14ac:dyDescent="0.25">
      <c r="A129" s="81"/>
      <c r="B129" s="81"/>
      <c r="C129" s="81"/>
      <c r="D129" s="81"/>
      <c r="E129" s="81"/>
      <c r="F129" s="81">
        <v>0.5</v>
      </c>
      <c r="G129" s="81" t="s">
        <v>300</v>
      </c>
      <c r="H129" s="81"/>
      <c r="I129" s="81" t="s">
        <v>472</v>
      </c>
      <c r="J129" s="81">
        <v>1.66</v>
      </c>
      <c r="K129" s="94" t="s">
        <v>478</v>
      </c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>
        <v>0.69</v>
      </c>
      <c r="W129" s="86" t="s">
        <v>168</v>
      </c>
      <c r="X129" s="81"/>
      <c r="Y129" s="76"/>
      <c r="Z129" s="83">
        <v>1</v>
      </c>
      <c r="AA129" s="86" t="s">
        <v>213</v>
      </c>
      <c r="AB129" s="81"/>
      <c r="AC129" s="81"/>
      <c r="AD129" s="81"/>
      <c r="AE129" s="81"/>
      <c r="AF129" s="83">
        <v>1</v>
      </c>
      <c r="AG129" s="86" t="s">
        <v>234</v>
      </c>
    </row>
    <row r="130" spans="1:33" ht="63" x14ac:dyDescent="0.25">
      <c r="A130" s="81"/>
      <c r="B130" s="81"/>
      <c r="C130" s="81"/>
      <c r="D130" s="81"/>
      <c r="E130" s="81"/>
      <c r="F130" s="81">
        <v>1.1000000000000001</v>
      </c>
      <c r="G130" s="81" t="s">
        <v>302</v>
      </c>
      <c r="H130" s="81"/>
      <c r="I130" s="81"/>
      <c r="J130" s="81">
        <v>0.94</v>
      </c>
      <c r="K130" s="76" t="s">
        <v>479</v>
      </c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>
        <v>1.03</v>
      </c>
      <c r="W130" s="86" t="s">
        <v>169</v>
      </c>
      <c r="X130" s="81"/>
      <c r="Y130" s="76"/>
      <c r="Z130" s="83">
        <v>1</v>
      </c>
      <c r="AA130" s="86" t="s">
        <v>214</v>
      </c>
      <c r="AB130" s="81"/>
      <c r="AC130" s="81"/>
      <c r="AD130" s="81"/>
      <c r="AE130" s="81"/>
      <c r="AF130" s="83">
        <v>1</v>
      </c>
      <c r="AG130" s="86" t="s">
        <v>245</v>
      </c>
    </row>
    <row r="131" spans="1:33" ht="15.75" x14ac:dyDescent="0.25">
      <c r="A131" s="81"/>
      <c r="B131" s="81"/>
      <c r="C131" s="81"/>
      <c r="D131" s="81"/>
      <c r="E131" s="81"/>
      <c r="F131" s="81">
        <v>0.5</v>
      </c>
      <c r="G131" s="81" t="s">
        <v>307</v>
      </c>
      <c r="H131" s="81"/>
      <c r="I131" s="81" t="s">
        <v>469</v>
      </c>
      <c r="J131" s="81">
        <v>0.4</v>
      </c>
      <c r="K131" s="94" t="s">
        <v>206</v>
      </c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>
        <v>0.91</v>
      </c>
      <c r="W131" s="86" t="s">
        <v>170</v>
      </c>
      <c r="X131" s="81"/>
      <c r="Y131" s="76"/>
      <c r="Z131" s="83">
        <v>1</v>
      </c>
      <c r="AA131" s="86" t="s">
        <v>215</v>
      </c>
      <c r="AB131" s="81"/>
      <c r="AC131" s="81"/>
      <c r="AD131" s="81"/>
      <c r="AE131" s="81"/>
      <c r="AF131" s="83">
        <v>1</v>
      </c>
      <c r="AG131" s="86" t="s">
        <v>249</v>
      </c>
    </row>
    <row r="132" spans="1:33" ht="47.25" x14ac:dyDescent="0.25">
      <c r="A132" s="81"/>
      <c r="B132" s="81"/>
      <c r="C132" s="81"/>
      <c r="D132" s="81"/>
      <c r="E132" s="81"/>
      <c r="F132" s="81"/>
      <c r="G132" s="81"/>
      <c r="H132" s="81"/>
      <c r="I132" s="81" t="s">
        <v>468</v>
      </c>
      <c r="J132" s="81">
        <v>0.12</v>
      </c>
      <c r="K132" s="76" t="s">
        <v>202</v>
      </c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>
        <v>1.1100000000000001</v>
      </c>
      <c r="W132" s="86" t="s">
        <v>171</v>
      </c>
      <c r="X132" s="81"/>
      <c r="Y132" s="76"/>
      <c r="Z132" s="83">
        <v>1</v>
      </c>
      <c r="AA132" s="86" t="s">
        <v>216</v>
      </c>
      <c r="AB132" s="81"/>
      <c r="AC132" s="81"/>
      <c r="AD132" s="81"/>
      <c r="AE132" s="81"/>
      <c r="AF132" s="83">
        <v>1</v>
      </c>
      <c r="AG132" s="86" t="s">
        <v>213</v>
      </c>
    </row>
    <row r="133" spans="1:33" ht="15.75" x14ac:dyDescent="0.25">
      <c r="A133" s="81"/>
      <c r="B133" s="81"/>
      <c r="C133" s="81"/>
      <c r="D133" s="81"/>
      <c r="E133" s="81"/>
      <c r="F133" s="81"/>
      <c r="G133" s="81"/>
      <c r="H133" s="81"/>
      <c r="I133" s="81"/>
      <c r="J133" s="81">
        <v>0.45</v>
      </c>
      <c r="K133" s="76" t="s">
        <v>203</v>
      </c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>
        <v>1.1200000000000001</v>
      </c>
      <c r="W133" s="90" t="s">
        <v>172</v>
      </c>
      <c r="X133" s="81"/>
      <c r="Y133" s="76"/>
      <c r="Z133" s="83">
        <v>1</v>
      </c>
      <c r="AA133" s="86" t="s">
        <v>217</v>
      </c>
      <c r="AB133" s="81"/>
      <c r="AC133" s="81"/>
      <c r="AD133" s="81"/>
      <c r="AE133" s="81"/>
      <c r="AF133" s="83">
        <v>1</v>
      </c>
      <c r="AG133" s="86" t="s">
        <v>216</v>
      </c>
    </row>
    <row r="134" spans="1:33" ht="15.75" x14ac:dyDescent="0.25">
      <c r="A134" s="81"/>
      <c r="B134" s="81"/>
      <c r="C134" s="81"/>
      <c r="D134" s="81"/>
      <c r="E134" s="81"/>
      <c r="F134" s="81"/>
      <c r="G134" s="81"/>
      <c r="H134" s="81"/>
      <c r="I134" s="81"/>
      <c r="J134" s="81">
        <v>0.53</v>
      </c>
      <c r="K134" s="76" t="s">
        <v>204</v>
      </c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>
        <v>0.95</v>
      </c>
      <c r="W134" s="86" t="s">
        <v>173</v>
      </c>
      <c r="X134" s="81"/>
      <c r="Y134" s="76"/>
      <c r="Z134" s="83">
        <v>1</v>
      </c>
      <c r="AA134" s="86" t="s">
        <v>218</v>
      </c>
      <c r="AB134" s="81"/>
      <c r="AC134" s="81"/>
      <c r="AD134" s="81"/>
      <c r="AE134" s="81"/>
      <c r="AF134" s="83">
        <v>1</v>
      </c>
      <c r="AG134" s="86" t="s">
        <v>224</v>
      </c>
    </row>
    <row r="135" spans="1:33" ht="31.5" x14ac:dyDescent="0.25">
      <c r="A135" s="81"/>
      <c r="B135" s="81"/>
      <c r="C135" s="81"/>
      <c r="D135" s="81"/>
      <c r="E135" s="81"/>
      <c r="F135" s="81"/>
      <c r="G135" s="81"/>
      <c r="H135" s="81"/>
      <c r="I135" s="76" t="s">
        <v>471</v>
      </c>
      <c r="J135" s="81">
        <v>1</v>
      </c>
      <c r="K135" s="81" t="s">
        <v>480</v>
      </c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>
        <v>0.34</v>
      </c>
      <c r="W135" s="86" t="s">
        <v>175</v>
      </c>
      <c r="X135" s="81"/>
      <c r="Y135" s="76"/>
      <c r="Z135" s="83">
        <v>1</v>
      </c>
      <c r="AA135" s="86" t="s">
        <v>219</v>
      </c>
      <c r="AB135" s="81"/>
      <c r="AC135" s="81"/>
      <c r="AD135" s="81"/>
      <c r="AE135" s="81"/>
      <c r="AF135" s="83">
        <v>1</v>
      </c>
      <c r="AG135" s="86" t="s">
        <v>226</v>
      </c>
    </row>
    <row r="136" spans="1:33" ht="47.25" x14ac:dyDescent="0.25">
      <c r="A136" s="81"/>
      <c r="B136" s="81"/>
      <c r="C136" s="81"/>
      <c r="D136" s="81"/>
      <c r="E136" s="81"/>
      <c r="F136" s="81"/>
      <c r="G136" s="81"/>
      <c r="H136" s="81"/>
      <c r="I136" s="81"/>
      <c r="J136" s="81">
        <v>2.1</v>
      </c>
      <c r="K136" s="76" t="s">
        <v>481</v>
      </c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>
        <v>0.4</v>
      </c>
      <c r="W136" s="86" t="s">
        <v>176</v>
      </c>
      <c r="X136" s="81"/>
      <c r="Y136" s="81"/>
      <c r="Z136" s="83">
        <v>1</v>
      </c>
      <c r="AA136" s="86" t="s">
        <v>220</v>
      </c>
      <c r="AB136" s="81"/>
      <c r="AC136" s="81"/>
      <c r="AD136" s="81"/>
      <c r="AE136" s="81"/>
      <c r="AF136" s="83">
        <v>1</v>
      </c>
      <c r="AG136" s="86" t="s">
        <v>238</v>
      </c>
    </row>
    <row r="137" spans="1:33" ht="42.75" customHeight="1" x14ac:dyDescent="0.25">
      <c r="A137" s="81"/>
      <c r="B137" s="81"/>
      <c r="C137" s="81"/>
      <c r="D137" s="81"/>
      <c r="E137" s="81"/>
      <c r="F137" s="81"/>
      <c r="G137" s="81"/>
      <c r="H137" s="81"/>
      <c r="I137" s="81"/>
      <c r="J137" s="81">
        <v>1</v>
      </c>
      <c r="K137" s="81" t="s">
        <v>482</v>
      </c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>
        <v>1</v>
      </c>
      <c r="W137" s="81" t="s">
        <v>259</v>
      </c>
      <c r="X137" s="81"/>
      <c r="Y137" s="81"/>
      <c r="Z137" s="83">
        <v>2</v>
      </c>
      <c r="AA137" s="86" t="s">
        <v>526</v>
      </c>
      <c r="AB137" s="81"/>
      <c r="AC137" s="81"/>
      <c r="AD137" s="81"/>
      <c r="AE137" s="81"/>
      <c r="AF137" s="83">
        <v>1</v>
      </c>
      <c r="AG137" s="86" t="s">
        <v>241</v>
      </c>
    </row>
    <row r="138" spans="1:33" ht="15.75" x14ac:dyDescent="0.25">
      <c r="A138" s="81"/>
      <c r="B138" s="81"/>
      <c r="C138" s="81"/>
      <c r="D138" s="81"/>
      <c r="E138" s="81"/>
      <c r="F138" s="81"/>
      <c r="G138" s="81"/>
      <c r="H138" s="81"/>
      <c r="I138" s="81"/>
      <c r="J138" s="81">
        <v>1</v>
      </c>
      <c r="K138" s="81" t="s">
        <v>483</v>
      </c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>
        <v>1.1000000000000001</v>
      </c>
      <c r="W138" s="81" t="s">
        <v>503</v>
      </c>
      <c r="X138" s="81"/>
      <c r="Y138" s="81"/>
      <c r="Z138" s="83">
        <v>1</v>
      </c>
      <c r="AA138" s="86" t="s">
        <v>222</v>
      </c>
      <c r="AB138" s="81"/>
      <c r="AC138" s="81"/>
      <c r="AD138" s="81"/>
      <c r="AE138" s="81"/>
      <c r="AF138" s="83">
        <v>1</v>
      </c>
      <c r="AG138" s="86" t="s">
        <v>250</v>
      </c>
    </row>
    <row r="139" spans="1:33" ht="31.5" x14ac:dyDescent="0.25">
      <c r="A139" s="81"/>
      <c r="B139" s="81"/>
      <c r="C139" s="81"/>
      <c r="D139" s="81"/>
      <c r="E139" s="81"/>
      <c r="F139" s="81"/>
      <c r="G139" s="81"/>
      <c r="H139" s="81"/>
      <c r="I139" s="81"/>
      <c r="J139" s="81">
        <v>1</v>
      </c>
      <c r="K139" s="76" t="s">
        <v>484</v>
      </c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>
        <v>1.1000000000000001</v>
      </c>
      <c r="W139" s="76" t="s">
        <v>504</v>
      </c>
      <c r="X139" s="81"/>
      <c r="Y139" s="81"/>
      <c r="Z139" s="83">
        <v>1</v>
      </c>
      <c r="AA139" s="86" t="s">
        <v>223</v>
      </c>
      <c r="AB139" s="81"/>
      <c r="AC139" s="81"/>
      <c r="AD139" s="81"/>
      <c r="AE139" s="81"/>
      <c r="AF139" s="81"/>
      <c r="AG139" s="81"/>
    </row>
    <row r="140" spans="1:33" ht="31.5" x14ac:dyDescent="0.25">
      <c r="A140" s="81"/>
      <c r="B140" s="81"/>
      <c r="C140" s="81"/>
      <c r="D140" s="81"/>
      <c r="E140" s="81"/>
      <c r="F140" s="81"/>
      <c r="G140" s="81"/>
      <c r="H140" s="81"/>
      <c r="I140" s="81"/>
      <c r="J140" s="81">
        <v>1.1000000000000001</v>
      </c>
      <c r="K140" s="76" t="s">
        <v>485</v>
      </c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>
        <v>1.1000000000000001</v>
      </c>
      <c r="W140" s="76" t="s">
        <v>505</v>
      </c>
      <c r="X140" s="81"/>
      <c r="Y140" s="81"/>
      <c r="Z140" s="83">
        <v>1</v>
      </c>
      <c r="AA140" s="86" t="s">
        <v>224</v>
      </c>
      <c r="AB140" s="81"/>
      <c r="AC140" s="81"/>
      <c r="AD140" s="81"/>
      <c r="AE140" s="81"/>
      <c r="AF140" s="81"/>
      <c r="AG140" s="81"/>
    </row>
    <row r="141" spans="1:33" ht="31.5" x14ac:dyDescent="0.25">
      <c r="A141" s="81"/>
      <c r="B141" s="81"/>
      <c r="C141" s="81"/>
      <c r="D141" s="81"/>
      <c r="E141" s="81"/>
      <c r="F141" s="81"/>
      <c r="G141" s="81"/>
      <c r="H141" s="81"/>
      <c r="I141" s="81"/>
      <c r="J141" s="81">
        <v>1</v>
      </c>
      <c r="K141" s="76" t="s">
        <v>486</v>
      </c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>
        <v>0.9</v>
      </c>
      <c r="W141" s="76" t="s">
        <v>506</v>
      </c>
      <c r="X141" s="81"/>
      <c r="Y141" s="81"/>
      <c r="Z141" s="83">
        <v>1</v>
      </c>
      <c r="AA141" s="86" t="s">
        <v>225</v>
      </c>
      <c r="AB141" s="81"/>
      <c r="AC141" s="81"/>
      <c r="AD141" s="81"/>
      <c r="AE141" s="81"/>
      <c r="AF141" s="81"/>
      <c r="AG141" s="81"/>
    </row>
    <row r="142" spans="1:33" ht="63" x14ac:dyDescent="0.25">
      <c r="A142" s="81"/>
      <c r="B142" s="81"/>
      <c r="C142" s="81"/>
      <c r="D142" s="81"/>
      <c r="E142" s="81"/>
      <c r="F142" s="81"/>
      <c r="G142" s="81"/>
      <c r="H142" s="81"/>
      <c r="I142" s="81"/>
      <c r="J142" s="81">
        <v>1.1000000000000001</v>
      </c>
      <c r="K142" s="86" t="s">
        <v>487</v>
      </c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>
        <v>1</v>
      </c>
      <c r="W142" s="76" t="s">
        <v>489</v>
      </c>
      <c r="X142" s="81"/>
      <c r="Y142" s="81"/>
      <c r="Z142" s="83">
        <v>1</v>
      </c>
      <c r="AA142" s="86" t="s">
        <v>226</v>
      </c>
      <c r="AB142" s="81"/>
      <c r="AC142" s="81"/>
      <c r="AD142" s="81"/>
      <c r="AE142" s="81"/>
      <c r="AF142" s="81"/>
      <c r="AG142" s="81"/>
    </row>
    <row r="143" spans="1:33" ht="47.25" x14ac:dyDescent="0.25">
      <c r="A143" s="81"/>
      <c r="B143" s="81"/>
      <c r="C143" s="81"/>
      <c r="D143" s="81"/>
      <c r="E143" s="81"/>
      <c r="F143" s="81"/>
      <c r="G143" s="81"/>
      <c r="H143" s="81"/>
      <c r="I143" s="81"/>
      <c r="J143" s="81">
        <v>1</v>
      </c>
      <c r="K143" s="81" t="s">
        <v>488</v>
      </c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>
        <v>1.1000000000000001</v>
      </c>
      <c r="W143" s="76" t="s">
        <v>507</v>
      </c>
      <c r="X143" s="81"/>
      <c r="Y143" s="81"/>
      <c r="Z143" s="83">
        <v>1</v>
      </c>
      <c r="AA143" s="86" t="s">
        <v>227</v>
      </c>
      <c r="AB143" s="81"/>
      <c r="AC143" s="81"/>
      <c r="AD143" s="81"/>
      <c r="AE143" s="81"/>
      <c r="AF143" s="81"/>
      <c r="AG143" s="81"/>
    </row>
    <row r="144" spans="1:33" ht="31.5" x14ac:dyDescent="0.25">
      <c r="A144" s="81"/>
      <c r="B144" s="81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>
        <v>1.1000000000000001</v>
      </c>
      <c r="W144" s="76" t="s">
        <v>508</v>
      </c>
      <c r="X144" s="81"/>
      <c r="Y144" s="81"/>
      <c r="Z144" s="83">
        <v>1</v>
      </c>
      <c r="AA144" s="81" t="s">
        <v>228</v>
      </c>
      <c r="AB144" s="81"/>
      <c r="AC144" s="81"/>
      <c r="AD144" s="81"/>
      <c r="AE144" s="81"/>
      <c r="AF144" s="81"/>
      <c r="AG144" s="81"/>
    </row>
    <row r="145" spans="1:33" ht="47.25" x14ac:dyDescent="0.25">
      <c r="A145" s="81"/>
      <c r="B145" s="81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>
        <v>2</v>
      </c>
      <c r="W145" s="76" t="s">
        <v>493</v>
      </c>
      <c r="X145" s="81"/>
      <c r="Y145" s="76"/>
      <c r="Z145" s="83">
        <v>1</v>
      </c>
      <c r="AA145" s="81" t="s">
        <v>229</v>
      </c>
      <c r="AB145" s="81"/>
      <c r="AC145" s="81"/>
      <c r="AD145" s="81"/>
      <c r="AE145" s="81"/>
      <c r="AF145" s="81"/>
      <c r="AG145" s="81"/>
    </row>
    <row r="146" spans="1:33" ht="15.75" x14ac:dyDescent="0.25">
      <c r="A146" s="81"/>
      <c r="B146" s="81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 t="s">
        <v>468</v>
      </c>
      <c r="V146" s="81">
        <v>0.59</v>
      </c>
      <c r="W146" s="86" t="s">
        <v>238</v>
      </c>
      <c r="X146" s="81"/>
      <c r="Y146" s="76"/>
      <c r="Z146" s="83">
        <v>1</v>
      </c>
      <c r="AA146" s="81" t="s">
        <v>230</v>
      </c>
      <c r="AB146" s="81"/>
      <c r="AC146" s="81"/>
      <c r="AD146" s="81"/>
      <c r="AE146" s="81"/>
      <c r="AF146" s="81"/>
      <c r="AG146" s="81"/>
    </row>
    <row r="147" spans="1:33" ht="15.75" x14ac:dyDescent="0.25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>
        <v>0.39</v>
      </c>
      <c r="W147" s="86" t="s">
        <v>473</v>
      </c>
      <c r="X147" s="81"/>
      <c r="Y147" s="81"/>
      <c r="Z147" s="83">
        <v>1</v>
      </c>
      <c r="AA147" s="81" t="s">
        <v>231</v>
      </c>
      <c r="AB147" s="81"/>
      <c r="AC147" s="81"/>
      <c r="AD147" s="81"/>
      <c r="AE147" s="81"/>
      <c r="AF147" s="81"/>
      <c r="AG147" s="81"/>
    </row>
    <row r="148" spans="1:33" ht="15.75" x14ac:dyDescent="0.25">
      <c r="A148" s="81"/>
      <c r="B148" s="81"/>
      <c r="C148" s="81"/>
      <c r="D148" s="81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>
        <v>0.12</v>
      </c>
      <c r="W148" s="86" t="s">
        <v>474</v>
      </c>
      <c r="X148" s="81"/>
      <c r="Y148" s="81"/>
      <c r="Z148" s="83">
        <v>1</v>
      </c>
      <c r="AA148" s="81" t="s">
        <v>232</v>
      </c>
      <c r="AB148" s="81"/>
      <c r="AC148" s="81"/>
      <c r="AD148" s="81"/>
      <c r="AE148" s="81"/>
      <c r="AF148" s="81"/>
      <c r="AG148" s="81"/>
    </row>
    <row r="149" spans="1:33" ht="15.75" x14ac:dyDescent="0.25">
      <c r="A149" s="81"/>
      <c r="B149" s="81"/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>
        <v>0.9</v>
      </c>
      <c r="W149" s="81" t="s">
        <v>509</v>
      </c>
      <c r="X149" s="81"/>
      <c r="Y149" s="81"/>
      <c r="Z149" s="83">
        <v>1</v>
      </c>
      <c r="AA149" s="81" t="s">
        <v>233</v>
      </c>
      <c r="AB149" s="81"/>
      <c r="AC149" s="81"/>
      <c r="AD149" s="81"/>
      <c r="AE149" s="81"/>
      <c r="AF149" s="81"/>
      <c r="AG149" s="81"/>
    </row>
    <row r="150" spans="1:33" ht="15.75" x14ac:dyDescent="0.25">
      <c r="A150" s="81"/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>
        <v>0.2</v>
      </c>
      <c r="W150" s="81" t="s">
        <v>510</v>
      </c>
      <c r="X150" s="81"/>
      <c r="Y150" s="81"/>
      <c r="Z150" s="73">
        <v>1</v>
      </c>
      <c r="AA150" s="81" t="s">
        <v>234</v>
      </c>
      <c r="AB150" s="81"/>
      <c r="AC150" s="81"/>
      <c r="AD150" s="81"/>
      <c r="AE150" s="81"/>
      <c r="AF150" s="81"/>
      <c r="AG150" s="81"/>
    </row>
    <row r="151" spans="1:33" ht="15.75" x14ac:dyDescent="0.25">
      <c r="A151" s="81"/>
      <c r="B151" s="81"/>
      <c r="C151" s="81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 t="s">
        <v>472</v>
      </c>
      <c r="V151" s="81">
        <v>0.35</v>
      </c>
      <c r="W151" s="86" t="s">
        <v>475</v>
      </c>
      <c r="X151" s="81"/>
      <c r="Y151" s="81"/>
      <c r="Z151" s="73">
        <v>1</v>
      </c>
      <c r="AA151" s="81" t="s">
        <v>235</v>
      </c>
      <c r="AB151" s="81"/>
      <c r="AC151" s="81"/>
      <c r="AD151" s="81"/>
      <c r="AE151" s="81"/>
      <c r="AF151" s="81"/>
      <c r="AG151" s="81"/>
    </row>
    <row r="152" spans="1:33" ht="47.25" x14ac:dyDescent="0.25">
      <c r="A152" s="81"/>
      <c r="B152" s="81"/>
      <c r="C152" s="81"/>
      <c r="D152" s="81"/>
      <c r="E152" s="81"/>
      <c r="F152" s="81"/>
      <c r="G152" s="81"/>
      <c r="H152" s="81"/>
      <c r="I152" s="81"/>
      <c r="J152" s="81"/>
      <c r="K152" s="76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>
        <v>1.05</v>
      </c>
      <c r="W152" s="86" t="s">
        <v>476</v>
      </c>
      <c r="X152" s="81"/>
      <c r="Y152" s="81"/>
      <c r="Z152" s="73">
        <v>1</v>
      </c>
      <c r="AA152" s="81" t="s">
        <v>236</v>
      </c>
      <c r="AB152" s="81"/>
      <c r="AC152" s="81"/>
      <c r="AD152" s="81"/>
      <c r="AE152" s="81"/>
      <c r="AF152" s="81"/>
      <c r="AG152" s="81"/>
    </row>
    <row r="153" spans="1:33" ht="47.25" x14ac:dyDescent="0.25">
      <c r="A153" s="81"/>
      <c r="B153" s="81"/>
      <c r="C153" s="81"/>
      <c r="D153" s="81"/>
      <c r="E153" s="81"/>
      <c r="F153" s="81"/>
      <c r="G153" s="81"/>
      <c r="H153" s="81"/>
      <c r="I153" s="81"/>
      <c r="J153" s="81"/>
      <c r="K153" s="76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>
        <v>1.2</v>
      </c>
      <c r="W153" s="86" t="s">
        <v>477</v>
      </c>
      <c r="X153" s="81"/>
      <c r="Y153" s="81"/>
      <c r="Z153" s="73">
        <v>1</v>
      </c>
      <c r="AA153" s="81" t="s">
        <v>237</v>
      </c>
      <c r="AB153" s="81"/>
      <c r="AC153" s="81"/>
      <c r="AD153" s="81"/>
      <c r="AE153" s="81"/>
      <c r="AF153" s="81"/>
      <c r="AG153" s="81"/>
    </row>
    <row r="154" spans="1:33" ht="15.75" x14ac:dyDescent="0.25">
      <c r="A154" s="81"/>
      <c r="B154" s="81"/>
      <c r="C154" s="81"/>
      <c r="D154" s="81"/>
      <c r="E154" s="81"/>
      <c r="F154" s="81"/>
      <c r="G154" s="81"/>
      <c r="H154" s="81"/>
      <c r="I154" s="81"/>
      <c r="J154" s="81"/>
      <c r="K154" s="86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>
        <v>1.17</v>
      </c>
      <c r="W154" s="81" t="s">
        <v>276</v>
      </c>
      <c r="X154" s="81"/>
      <c r="Y154" s="81"/>
      <c r="Z154" s="73">
        <v>1</v>
      </c>
      <c r="AA154" s="81" t="s">
        <v>238</v>
      </c>
      <c r="AB154" s="81"/>
      <c r="AC154" s="81"/>
      <c r="AD154" s="81"/>
      <c r="AE154" s="81"/>
      <c r="AF154" s="81"/>
      <c r="AG154" s="81"/>
    </row>
    <row r="155" spans="1:33" ht="47.25" x14ac:dyDescent="0.25">
      <c r="A155" s="81"/>
      <c r="B155" s="81"/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>
        <v>1.42</v>
      </c>
      <c r="W155" s="76" t="s">
        <v>193</v>
      </c>
      <c r="X155" s="81"/>
      <c r="Y155" s="81"/>
      <c r="Z155" s="73">
        <v>1</v>
      </c>
      <c r="AA155" s="81" t="s">
        <v>239</v>
      </c>
      <c r="AB155" s="81"/>
      <c r="AC155" s="81"/>
      <c r="AD155" s="81"/>
      <c r="AE155" s="81"/>
      <c r="AF155" s="81"/>
      <c r="AG155" s="81"/>
    </row>
    <row r="156" spans="1:33" ht="28.5" customHeight="1" x14ac:dyDescent="0.25">
      <c r="A156" s="81"/>
      <c r="B156" s="81"/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 t="s">
        <v>469</v>
      </c>
      <c r="V156" s="81">
        <v>0.4</v>
      </c>
      <c r="W156" s="76" t="s">
        <v>207</v>
      </c>
      <c r="X156" s="81"/>
      <c r="Y156" s="81"/>
      <c r="Z156" s="73">
        <v>1</v>
      </c>
      <c r="AA156" s="81" t="s">
        <v>240</v>
      </c>
      <c r="AB156" s="81"/>
      <c r="AC156" s="81"/>
      <c r="AD156" s="81"/>
      <c r="AE156" s="81"/>
      <c r="AF156" s="81"/>
      <c r="AG156" s="81"/>
    </row>
    <row r="157" spans="1:33" ht="30" customHeight="1" x14ac:dyDescent="0.25">
      <c r="A157" s="81"/>
      <c r="B157" s="81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>
        <v>0.4</v>
      </c>
      <c r="W157" s="76" t="s">
        <v>208</v>
      </c>
      <c r="X157" s="81"/>
      <c r="Y157" s="81"/>
      <c r="Z157" s="73">
        <v>1</v>
      </c>
      <c r="AA157" s="81" t="s">
        <v>241</v>
      </c>
      <c r="AB157" s="81"/>
      <c r="AC157" s="81"/>
      <c r="AD157" s="81"/>
      <c r="AE157" s="81"/>
      <c r="AF157" s="81"/>
      <c r="AG157" s="81"/>
    </row>
    <row r="158" spans="1:33" ht="31.5" x14ac:dyDescent="0.25">
      <c r="A158" s="81"/>
      <c r="B158" s="81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76" t="s">
        <v>466</v>
      </c>
      <c r="V158" s="81">
        <v>3.24</v>
      </c>
      <c r="W158" s="76" t="s">
        <v>511</v>
      </c>
      <c r="X158" s="81"/>
      <c r="Y158" s="81"/>
      <c r="Z158" s="73">
        <v>1</v>
      </c>
      <c r="AA158" s="81" t="s">
        <v>242</v>
      </c>
      <c r="AB158" s="81"/>
      <c r="AC158" s="81"/>
      <c r="AD158" s="81"/>
      <c r="AE158" s="81"/>
      <c r="AF158" s="81"/>
      <c r="AG158" s="81"/>
    </row>
    <row r="159" spans="1:33" ht="31.5" x14ac:dyDescent="0.25">
      <c r="A159" s="81"/>
      <c r="B159" s="81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>
        <v>0.46</v>
      </c>
      <c r="W159" s="76" t="s">
        <v>512</v>
      </c>
      <c r="X159" s="81"/>
      <c r="Y159" s="81"/>
      <c r="Z159" s="73">
        <v>1</v>
      </c>
      <c r="AA159" s="81" t="s">
        <v>243</v>
      </c>
      <c r="AB159" s="81"/>
      <c r="AC159" s="81"/>
      <c r="AD159" s="81"/>
      <c r="AE159" s="81"/>
      <c r="AF159" s="81"/>
      <c r="AG159" s="81"/>
    </row>
    <row r="160" spans="1:33" ht="15.75" x14ac:dyDescent="0.25">
      <c r="A160" s="81"/>
      <c r="B160" s="81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>
        <v>0.1</v>
      </c>
      <c r="W160" s="81" t="s">
        <v>247</v>
      </c>
      <c r="X160" s="81"/>
      <c r="Y160" s="81"/>
      <c r="Z160" s="73">
        <v>1</v>
      </c>
      <c r="AA160" s="81" t="s">
        <v>244</v>
      </c>
      <c r="AB160" s="81"/>
      <c r="AC160" s="81"/>
      <c r="AD160" s="81"/>
      <c r="AE160" s="81"/>
      <c r="AF160" s="81"/>
      <c r="AG160" s="81"/>
    </row>
    <row r="161" spans="1:33" ht="15.75" x14ac:dyDescent="0.25">
      <c r="A161" s="81"/>
      <c r="B161" s="81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>
        <v>3.8</v>
      </c>
      <c r="W161" s="81" t="s">
        <v>233</v>
      </c>
      <c r="X161" s="81"/>
      <c r="Y161" s="81"/>
      <c r="Z161" s="96">
        <v>1</v>
      </c>
      <c r="AA161" s="93" t="s">
        <v>245</v>
      </c>
      <c r="AB161" s="81"/>
      <c r="AC161" s="81"/>
      <c r="AD161" s="81"/>
      <c r="AE161" s="81"/>
      <c r="AF161" s="81"/>
      <c r="AG161" s="81"/>
    </row>
    <row r="162" spans="1:33" ht="15.75" x14ac:dyDescent="0.25">
      <c r="A162" s="95"/>
      <c r="B162" s="95"/>
      <c r="C162" s="95"/>
      <c r="D162" s="95">
        <f t="shared" ref="D162:V162" si="6">SUM(D125:D161)</f>
        <v>0.1</v>
      </c>
      <c r="E162" s="95"/>
      <c r="F162" s="95">
        <f t="shared" si="6"/>
        <v>7.4</v>
      </c>
      <c r="G162" s="95"/>
      <c r="H162" s="95"/>
      <c r="I162" s="95"/>
      <c r="J162" s="95">
        <f t="shared" si="6"/>
        <v>18.200000000000003</v>
      </c>
      <c r="K162" s="95"/>
      <c r="L162" s="95"/>
      <c r="M162" s="95"/>
      <c r="N162" s="95"/>
      <c r="O162" s="95"/>
      <c r="P162" s="95"/>
      <c r="Q162" s="95"/>
      <c r="R162" s="95"/>
      <c r="S162" s="95"/>
      <c r="T162" s="95">
        <f t="shared" si="6"/>
        <v>4.3</v>
      </c>
      <c r="U162" s="95"/>
      <c r="V162" s="95">
        <f t="shared" si="6"/>
        <v>36.49</v>
      </c>
      <c r="W162" s="95"/>
      <c r="X162" s="95"/>
      <c r="Y162" s="95"/>
      <c r="Z162" s="95">
        <f>SUM(Z125:Z161)</f>
        <v>38</v>
      </c>
      <c r="AA162" s="95"/>
      <c r="AB162" s="95">
        <f t="shared" ref="AB162:AF162" si="7">SUM(AB125:AB161)</f>
        <v>2</v>
      </c>
      <c r="AC162" s="95"/>
      <c r="AD162" s="95"/>
      <c r="AE162" s="95"/>
      <c r="AF162" s="95">
        <f t="shared" si="7"/>
        <v>14</v>
      </c>
      <c r="AG162" s="95"/>
    </row>
    <row r="163" spans="1:33" ht="31.5" x14ac:dyDescent="0.25">
      <c r="A163" s="81">
        <v>5</v>
      </c>
      <c r="B163" s="81">
        <v>2028</v>
      </c>
      <c r="C163" s="76" t="s">
        <v>90</v>
      </c>
      <c r="D163" s="81">
        <v>0.1</v>
      </c>
      <c r="E163" s="81" t="s">
        <v>149</v>
      </c>
      <c r="F163" s="81"/>
      <c r="G163" s="81"/>
      <c r="H163" s="81"/>
      <c r="I163" s="81"/>
      <c r="J163" s="81"/>
      <c r="K163" s="91"/>
      <c r="L163" s="81"/>
      <c r="M163" s="81"/>
      <c r="N163" s="81"/>
      <c r="O163" s="81"/>
      <c r="P163" s="81"/>
      <c r="Q163" s="81"/>
      <c r="R163" s="81"/>
      <c r="S163" s="81"/>
      <c r="T163" s="81">
        <v>4.3</v>
      </c>
      <c r="U163" s="81" t="s">
        <v>279</v>
      </c>
      <c r="V163" s="81"/>
      <c r="W163" s="91"/>
      <c r="X163" s="81"/>
      <c r="Y163" s="91"/>
      <c r="Z163" s="81">
        <v>1</v>
      </c>
      <c r="AA163" s="91" t="s">
        <v>209</v>
      </c>
      <c r="AB163" s="81">
        <v>2</v>
      </c>
      <c r="AC163" s="81" t="s">
        <v>224</v>
      </c>
      <c r="AD163" s="81"/>
      <c r="AE163" s="81"/>
      <c r="AF163" s="81">
        <v>1</v>
      </c>
      <c r="AG163" s="91" t="s">
        <v>187</v>
      </c>
    </row>
    <row r="164" spans="1:33" ht="47.25" x14ac:dyDescent="0.25">
      <c r="A164" s="81"/>
      <c r="B164" s="81"/>
      <c r="C164" s="81"/>
      <c r="D164" s="81"/>
      <c r="E164" s="81"/>
      <c r="F164" s="81">
        <v>1.3</v>
      </c>
      <c r="G164" s="81" t="s">
        <v>461</v>
      </c>
      <c r="H164" s="81"/>
      <c r="I164" s="76" t="s">
        <v>471</v>
      </c>
      <c r="J164" s="81">
        <v>1.1000000000000001</v>
      </c>
      <c r="K164" s="86" t="s">
        <v>489</v>
      </c>
      <c r="L164" s="81"/>
      <c r="M164" s="81"/>
      <c r="N164" s="81"/>
      <c r="O164" s="81"/>
      <c r="P164" s="81"/>
      <c r="Q164" s="81"/>
      <c r="R164" s="81"/>
      <c r="S164" s="81"/>
      <c r="T164" s="81"/>
      <c r="U164" s="76" t="s">
        <v>471</v>
      </c>
      <c r="V164" s="81">
        <v>1</v>
      </c>
      <c r="W164" s="81" t="s">
        <v>480</v>
      </c>
      <c r="X164" s="81"/>
      <c r="Y164" s="86"/>
      <c r="Z164" s="83">
        <v>1</v>
      </c>
      <c r="AA164" s="86" t="s">
        <v>210</v>
      </c>
      <c r="AB164" s="81"/>
      <c r="AC164" s="81" t="s">
        <v>246</v>
      </c>
      <c r="AD164" s="81"/>
      <c r="AE164" s="81"/>
      <c r="AF164" s="83">
        <v>1</v>
      </c>
      <c r="AG164" s="86" t="s">
        <v>161</v>
      </c>
    </row>
    <row r="165" spans="1:33" ht="47.25" x14ac:dyDescent="0.25">
      <c r="A165" s="81"/>
      <c r="B165" s="81"/>
      <c r="C165" s="81"/>
      <c r="D165" s="81"/>
      <c r="E165" s="81"/>
      <c r="F165" s="81">
        <v>1.2</v>
      </c>
      <c r="G165" s="81" t="s">
        <v>255</v>
      </c>
      <c r="H165" s="81"/>
      <c r="I165" s="81"/>
      <c r="J165" s="81">
        <v>1.1000000000000001</v>
      </c>
      <c r="K165" s="86" t="s">
        <v>490</v>
      </c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>
        <v>2.1</v>
      </c>
      <c r="W165" s="76" t="s">
        <v>481</v>
      </c>
      <c r="X165" s="81"/>
      <c r="Y165" s="86"/>
      <c r="Z165" s="83">
        <v>1</v>
      </c>
      <c r="AA165" s="86" t="s">
        <v>211</v>
      </c>
      <c r="AB165" s="81"/>
      <c r="AC165" s="81"/>
      <c r="AD165" s="81"/>
      <c r="AE165" s="81"/>
      <c r="AF165" s="83">
        <v>1</v>
      </c>
      <c r="AG165" s="86" t="s">
        <v>247</v>
      </c>
    </row>
    <row r="166" spans="1:33" ht="31.5" x14ac:dyDescent="0.25">
      <c r="A166" s="81"/>
      <c r="B166" s="81"/>
      <c r="C166" s="81"/>
      <c r="D166" s="81"/>
      <c r="E166" s="81"/>
      <c r="F166" s="81">
        <v>1.2</v>
      </c>
      <c r="G166" s="81" t="s">
        <v>304</v>
      </c>
      <c r="H166" s="81"/>
      <c r="I166" s="81"/>
      <c r="J166" s="81">
        <v>1.1000000000000001</v>
      </c>
      <c r="K166" s="86" t="s">
        <v>491</v>
      </c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>
        <v>1</v>
      </c>
      <c r="W166" s="76" t="s">
        <v>482</v>
      </c>
      <c r="X166" s="81"/>
      <c r="Y166" s="86"/>
      <c r="Z166" s="83">
        <v>1</v>
      </c>
      <c r="AA166" s="86" t="s">
        <v>212</v>
      </c>
      <c r="AB166" s="81"/>
      <c r="AC166" s="81"/>
      <c r="AD166" s="81"/>
      <c r="AE166" s="81"/>
      <c r="AF166" s="83">
        <v>1</v>
      </c>
      <c r="AG166" s="86" t="s">
        <v>248</v>
      </c>
    </row>
    <row r="167" spans="1:33" ht="31.5" x14ac:dyDescent="0.25">
      <c r="A167" s="81"/>
      <c r="B167" s="81"/>
      <c r="C167" s="81"/>
      <c r="D167" s="81"/>
      <c r="E167" s="81"/>
      <c r="F167" s="81">
        <v>1.6</v>
      </c>
      <c r="G167" s="81" t="s">
        <v>462</v>
      </c>
      <c r="H167" s="81"/>
      <c r="I167" s="81"/>
      <c r="J167" s="81">
        <v>1.1000000000000001</v>
      </c>
      <c r="K167" s="90" t="s">
        <v>492</v>
      </c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>
        <v>1</v>
      </c>
      <c r="W167" s="76" t="s">
        <v>483</v>
      </c>
      <c r="X167" s="81"/>
      <c r="Y167" s="86"/>
      <c r="Z167" s="83">
        <v>1</v>
      </c>
      <c r="AA167" s="86" t="s">
        <v>213</v>
      </c>
      <c r="AB167" s="81"/>
      <c r="AC167" s="81"/>
      <c r="AD167" s="81"/>
      <c r="AE167" s="81"/>
      <c r="AF167" s="83">
        <v>1</v>
      </c>
      <c r="AG167" s="86" t="s">
        <v>234</v>
      </c>
    </row>
    <row r="168" spans="1:33" ht="47.25" x14ac:dyDescent="0.25">
      <c r="A168" s="81"/>
      <c r="B168" s="81"/>
      <c r="C168" s="81"/>
      <c r="D168" s="81"/>
      <c r="E168" s="81"/>
      <c r="F168" s="81">
        <v>0.5</v>
      </c>
      <c r="G168" s="81" t="s">
        <v>188</v>
      </c>
      <c r="H168" s="81"/>
      <c r="I168" s="81"/>
      <c r="J168" s="81">
        <v>2</v>
      </c>
      <c r="K168" s="86" t="s">
        <v>493</v>
      </c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>
        <v>1</v>
      </c>
      <c r="W168" s="76" t="s">
        <v>484</v>
      </c>
      <c r="X168" s="81"/>
      <c r="Y168" s="86"/>
      <c r="Z168" s="83">
        <v>1</v>
      </c>
      <c r="AA168" s="86" t="s">
        <v>214</v>
      </c>
      <c r="AB168" s="81"/>
      <c r="AC168" s="81"/>
      <c r="AD168" s="81"/>
      <c r="AE168" s="81"/>
      <c r="AF168" s="83">
        <v>1</v>
      </c>
      <c r="AG168" s="86" t="s">
        <v>245</v>
      </c>
    </row>
    <row r="169" spans="1:33" ht="15.75" x14ac:dyDescent="0.25">
      <c r="A169" s="81"/>
      <c r="B169" s="81"/>
      <c r="C169" s="81"/>
      <c r="D169" s="81"/>
      <c r="E169" s="81"/>
      <c r="F169" s="81">
        <v>0.2</v>
      </c>
      <c r="G169" s="81" t="s">
        <v>302</v>
      </c>
      <c r="H169" s="81"/>
      <c r="I169" s="81"/>
      <c r="J169" s="81">
        <v>1.1200000000000001</v>
      </c>
      <c r="K169" s="90" t="s">
        <v>177</v>
      </c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>
        <v>1.1000000000000001</v>
      </c>
      <c r="W169" s="76" t="s">
        <v>485</v>
      </c>
      <c r="X169" s="81"/>
      <c r="Y169" s="86"/>
      <c r="Z169" s="83">
        <v>1</v>
      </c>
      <c r="AA169" s="86" t="s">
        <v>215</v>
      </c>
      <c r="AB169" s="81"/>
      <c r="AC169" s="81"/>
      <c r="AD169" s="81"/>
      <c r="AE169" s="81"/>
      <c r="AF169" s="83">
        <v>1</v>
      </c>
      <c r="AG169" s="86" t="s">
        <v>249</v>
      </c>
    </row>
    <row r="170" spans="1:33" ht="31.5" x14ac:dyDescent="0.25">
      <c r="A170" s="81"/>
      <c r="B170" s="81"/>
      <c r="C170" s="81"/>
      <c r="D170" s="81"/>
      <c r="E170" s="81"/>
      <c r="F170" s="81">
        <v>0.9</v>
      </c>
      <c r="G170" s="81" t="s">
        <v>303</v>
      </c>
      <c r="H170" s="81"/>
      <c r="I170" s="81"/>
      <c r="J170" s="81">
        <v>1.99</v>
      </c>
      <c r="K170" s="86" t="s">
        <v>178</v>
      </c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>
        <v>1</v>
      </c>
      <c r="W170" s="76" t="s">
        <v>486</v>
      </c>
      <c r="X170" s="81"/>
      <c r="Y170" s="86"/>
      <c r="Z170" s="83">
        <v>1</v>
      </c>
      <c r="AA170" s="86" t="s">
        <v>216</v>
      </c>
      <c r="AB170" s="81"/>
      <c r="AC170" s="81"/>
      <c r="AD170" s="81"/>
      <c r="AE170" s="81"/>
      <c r="AF170" s="83">
        <v>1</v>
      </c>
      <c r="AG170" s="86" t="s">
        <v>213</v>
      </c>
    </row>
    <row r="171" spans="1:33" ht="31.5" x14ac:dyDescent="0.25">
      <c r="A171" s="81"/>
      <c r="B171" s="81"/>
      <c r="C171" s="81"/>
      <c r="D171" s="81"/>
      <c r="E171" s="81"/>
      <c r="F171" s="81">
        <v>0.5</v>
      </c>
      <c r="G171" s="81" t="s">
        <v>305</v>
      </c>
      <c r="H171" s="81"/>
      <c r="I171" s="81"/>
      <c r="J171" s="81">
        <v>0.79</v>
      </c>
      <c r="K171" s="86" t="s">
        <v>180</v>
      </c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>
        <v>1.1000000000000001</v>
      </c>
      <c r="W171" s="86" t="s">
        <v>487</v>
      </c>
      <c r="X171" s="81"/>
      <c r="Y171" s="90"/>
      <c r="Z171" s="83">
        <v>1</v>
      </c>
      <c r="AA171" s="86" t="s">
        <v>217</v>
      </c>
      <c r="AB171" s="81"/>
      <c r="AC171" s="81"/>
      <c r="AD171" s="81"/>
      <c r="AE171" s="81"/>
      <c r="AF171" s="83">
        <v>1</v>
      </c>
      <c r="AG171" s="86" t="s">
        <v>216</v>
      </c>
    </row>
    <row r="172" spans="1:33" ht="47.25" x14ac:dyDescent="0.25">
      <c r="A172" s="81"/>
      <c r="B172" s="81"/>
      <c r="C172" s="81"/>
      <c r="D172" s="81"/>
      <c r="E172" s="81"/>
      <c r="F172" s="81"/>
      <c r="G172" s="81"/>
      <c r="H172" s="81"/>
      <c r="I172" s="76" t="s">
        <v>466</v>
      </c>
      <c r="J172" s="81">
        <v>0.65</v>
      </c>
      <c r="K172" s="86" t="s">
        <v>247</v>
      </c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>
        <v>1</v>
      </c>
      <c r="W172" s="76" t="s">
        <v>488</v>
      </c>
      <c r="X172" s="81"/>
      <c r="Y172" s="86"/>
      <c r="Z172" s="83">
        <v>1</v>
      </c>
      <c r="AA172" s="86" t="s">
        <v>218</v>
      </c>
      <c r="AB172" s="81"/>
      <c r="AC172" s="81"/>
      <c r="AD172" s="81"/>
      <c r="AE172" s="81"/>
      <c r="AF172" s="83">
        <v>1</v>
      </c>
      <c r="AG172" s="86" t="s">
        <v>224</v>
      </c>
    </row>
    <row r="173" spans="1:33" ht="39" customHeight="1" x14ac:dyDescent="0.25">
      <c r="A173" s="81"/>
      <c r="B173" s="81"/>
      <c r="C173" s="81"/>
      <c r="D173" s="81"/>
      <c r="E173" s="81"/>
      <c r="F173" s="81"/>
      <c r="G173" s="81"/>
      <c r="H173" s="81"/>
      <c r="I173" s="81"/>
      <c r="J173" s="81">
        <v>0.56000000000000005</v>
      </c>
      <c r="K173" s="86" t="s">
        <v>248</v>
      </c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>
        <v>1.1000000000000001</v>
      </c>
      <c r="W173" s="86" t="s">
        <v>513</v>
      </c>
      <c r="X173" s="86"/>
      <c r="Y173" s="86"/>
      <c r="Z173" s="83">
        <v>1</v>
      </c>
      <c r="AA173" s="86" t="s">
        <v>219</v>
      </c>
      <c r="AB173" s="81"/>
      <c r="AC173" s="81"/>
      <c r="AD173" s="81"/>
      <c r="AE173" s="81"/>
      <c r="AF173" s="83">
        <v>1</v>
      </c>
      <c r="AG173" s="86" t="s">
        <v>226</v>
      </c>
    </row>
    <row r="174" spans="1:33" ht="94.5" x14ac:dyDescent="0.25">
      <c r="A174" s="81"/>
      <c r="B174" s="81"/>
      <c r="C174" s="81"/>
      <c r="D174" s="81"/>
      <c r="E174" s="81"/>
      <c r="F174" s="81"/>
      <c r="G174" s="81"/>
      <c r="H174" s="81"/>
      <c r="I174" s="81"/>
      <c r="J174" s="81">
        <v>2.15</v>
      </c>
      <c r="K174" s="86" t="s">
        <v>233</v>
      </c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>
        <v>2.1</v>
      </c>
      <c r="W174" s="86" t="s">
        <v>514</v>
      </c>
      <c r="X174" s="86"/>
      <c r="Y174" s="86"/>
      <c r="Z174" s="83">
        <v>1</v>
      </c>
      <c r="AA174" s="86" t="s">
        <v>220</v>
      </c>
      <c r="AB174" s="81"/>
      <c r="AC174" s="81"/>
      <c r="AD174" s="81"/>
      <c r="AE174" s="81"/>
      <c r="AF174" s="83">
        <v>1</v>
      </c>
      <c r="AG174" s="86" t="s">
        <v>238</v>
      </c>
    </row>
    <row r="175" spans="1:33" ht="63" x14ac:dyDescent="0.25">
      <c r="A175" s="81"/>
      <c r="B175" s="81"/>
      <c r="C175" s="81"/>
      <c r="D175" s="81"/>
      <c r="E175" s="81"/>
      <c r="F175" s="81"/>
      <c r="G175" s="81"/>
      <c r="H175" s="81"/>
      <c r="I175" s="81"/>
      <c r="J175" s="81">
        <v>0.32</v>
      </c>
      <c r="K175" s="86" t="s">
        <v>281</v>
      </c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>
        <v>1</v>
      </c>
      <c r="W175" s="86" t="s">
        <v>515</v>
      </c>
      <c r="X175" s="81"/>
      <c r="Y175" s="86"/>
      <c r="Z175" s="83">
        <v>1</v>
      </c>
      <c r="AA175" s="86" t="s">
        <v>221</v>
      </c>
      <c r="AB175" s="81"/>
      <c r="AC175" s="81"/>
      <c r="AD175" s="81"/>
      <c r="AE175" s="81"/>
      <c r="AF175" s="83">
        <v>1</v>
      </c>
      <c r="AG175" s="86" t="s">
        <v>241</v>
      </c>
    </row>
    <row r="176" spans="1:33" ht="52.5" customHeight="1" x14ac:dyDescent="0.25">
      <c r="A176" s="81"/>
      <c r="B176" s="81"/>
      <c r="C176" s="81"/>
      <c r="D176" s="81"/>
      <c r="E176" s="81"/>
      <c r="F176" s="81"/>
      <c r="G176" s="81"/>
      <c r="H176" s="81"/>
      <c r="I176" s="81"/>
      <c r="J176" s="81">
        <v>0.12</v>
      </c>
      <c r="K176" s="86" t="s">
        <v>280</v>
      </c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>
        <v>1</v>
      </c>
      <c r="W176" s="86" t="s">
        <v>516</v>
      </c>
      <c r="X176" s="81"/>
      <c r="Y176" s="86"/>
      <c r="Z176" s="83">
        <v>1</v>
      </c>
      <c r="AA176" s="86" t="s">
        <v>222</v>
      </c>
      <c r="AB176" s="81"/>
      <c r="AC176" s="81"/>
      <c r="AD176" s="81"/>
      <c r="AE176" s="81"/>
      <c r="AF176" s="83">
        <v>1</v>
      </c>
      <c r="AG176" s="86" t="s">
        <v>250</v>
      </c>
    </row>
    <row r="177" spans="1:33" ht="47.25" x14ac:dyDescent="0.25">
      <c r="A177" s="81"/>
      <c r="B177" s="81"/>
      <c r="C177" s="81"/>
      <c r="D177" s="81"/>
      <c r="E177" s="81"/>
      <c r="F177" s="81"/>
      <c r="G177" s="81"/>
      <c r="H177" s="81"/>
      <c r="I177" s="81" t="s">
        <v>468</v>
      </c>
      <c r="J177" s="81">
        <v>0.4</v>
      </c>
      <c r="K177" s="86" t="s">
        <v>494</v>
      </c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>
        <v>1.1000000000000001</v>
      </c>
      <c r="W177" s="86" t="s">
        <v>517</v>
      </c>
      <c r="X177" s="81"/>
      <c r="Y177" s="86"/>
      <c r="Z177" s="83">
        <v>1</v>
      </c>
      <c r="AA177" s="86" t="s">
        <v>223</v>
      </c>
      <c r="AB177" s="81"/>
      <c r="AC177" s="81"/>
      <c r="AD177" s="81"/>
      <c r="AE177" s="81"/>
      <c r="AF177" s="81"/>
      <c r="AG177" s="81"/>
    </row>
    <row r="178" spans="1:33" ht="63" x14ac:dyDescent="0.25">
      <c r="A178" s="81"/>
      <c r="B178" s="81"/>
      <c r="C178" s="81"/>
      <c r="D178" s="81"/>
      <c r="E178" s="81"/>
      <c r="F178" s="81"/>
      <c r="G178" s="81"/>
      <c r="H178" s="81"/>
      <c r="I178" s="81"/>
      <c r="J178" s="81">
        <v>0.03</v>
      </c>
      <c r="K178" s="86" t="s">
        <v>495</v>
      </c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>
        <v>2.1</v>
      </c>
      <c r="W178" s="86" t="s">
        <v>518</v>
      </c>
      <c r="X178" s="81"/>
      <c r="Y178" s="86"/>
      <c r="Z178" s="83">
        <v>1</v>
      </c>
      <c r="AA178" s="86" t="s">
        <v>224</v>
      </c>
      <c r="AB178" s="81"/>
      <c r="AC178" s="81"/>
      <c r="AD178" s="81"/>
      <c r="AE178" s="81"/>
      <c r="AF178" s="81"/>
      <c r="AG178" s="81"/>
    </row>
    <row r="179" spans="1:33" ht="63" x14ac:dyDescent="0.25">
      <c r="A179" s="81"/>
      <c r="B179" s="81"/>
      <c r="C179" s="81"/>
      <c r="D179" s="81"/>
      <c r="E179" s="81"/>
      <c r="F179" s="81"/>
      <c r="G179" s="81"/>
      <c r="H179" s="81"/>
      <c r="I179" s="81"/>
      <c r="J179" s="81">
        <v>0.45</v>
      </c>
      <c r="K179" s="86" t="s">
        <v>205</v>
      </c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>
        <v>2</v>
      </c>
      <c r="W179" s="86" t="s">
        <v>519</v>
      </c>
      <c r="X179" s="81"/>
      <c r="Y179" s="86"/>
      <c r="Z179" s="83">
        <v>1</v>
      </c>
      <c r="AA179" s="86" t="s">
        <v>225</v>
      </c>
      <c r="AB179" s="81"/>
      <c r="AC179" s="81"/>
      <c r="AD179" s="81"/>
      <c r="AE179" s="81"/>
      <c r="AF179" s="81"/>
      <c r="AG179" s="81"/>
    </row>
    <row r="180" spans="1:33" ht="15.75" x14ac:dyDescent="0.25">
      <c r="A180" s="81"/>
      <c r="B180" s="81"/>
      <c r="C180" s="81"/>
      <c r="D180" s="81"/>
      <c r="E180" s="81"/>
      <c r="F180" s="81"/>
      <c r="G180" s="81"/>
      <c r="H180" s="81"/>
      <c r="I180" s="81"/>
      <c r="J180" s="81">
        <v>0.22</v>
      </c>
      <c r="K180" s="86" t="s">
        <v>197</v>
      </c>
      <c r="L180" s="81"/>
      <c r="M180" s="81"/>
      <c r="N180" s="81"/>
      <c r="O180" s="81"/>
      <c r="P180" s="81"/>
      <c r="Q180" s="81"/>
      <c r="R180" s="81"/>
      <c r="S180" s="81"/>
      <c r="T180" s="81"/>
      <c r="U180" s="81" t="s">
        <v>468</v>
      </c>
      <c r="V180" s="81">
        <v>0.12</v>
      </c>
      <c r="W180" s="76" t="s">
        <v>202</v>
      </c>
      <c r="X180" s="81"/>
      <c r="Y180" s="86"/>
      <c r="Z180" s="83">
        <v>1</v>
      </c>
      <c r="AA180" s="86" t="s">
        <v>226</v>
      </c>
      <c r="AB180" s="81"/>
      <c r="AC180" s="81"/>
      <c r="AD180" s="81"/>
      <c r="AE180" s="81"/>
      <c r="AF180" s="81"/>
      <c r="AG180" s="81"/>
    </row>
    <row r="181" spans="1:33" ht="47.25" x14ac:dyDescent="0.25">
      <c r="A181" s="81"/>
      <c r="B181" s="81"/>
      <c r="C181" s="81"/>
      <c r="D181" s="81"/>
      <c r="E181" s="81"/>
      <c r="F181" s="81"/>
      <c r="G181" s="81"/>
      <c r="H181" s="81"/>
      <c r="I181" s="81" t="s">
        <v>467</v>
      </c>
      <c r="J181" s="81">
        <v>1.53</v>
      </c>
      <c r="K181" s="86" t="s">
        <v>496</v>
      </c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>
        <v>0.45</v>
      </c>
      <c r="W181" s="76" t="s">
        <v>203</v>
      </c>
      <c r="X181" s="81"/>
      <c r="Y181" s="86"/>
      <c r="Z181" s="83">
        <v>1</v>
      </c>
      <c r="AA181" s="86" t="s">
        <v>227</v>
      </c>
      <c r="AB181" s="81"/>
      <c r="AC181" s="81"/>
      <c r="AD181" s="81"/>
      <c r="AE181" s="81"/>
      <c r="AF181" s="81"/>
      <c r="AG181" s="81"/>
    </row>
    <row r="182" spans="1:33" ht="47.25" x14ac:dyDescent="0.25">
      <c r="A182" s="81"/>
      <c r="B182" s="81"/>
      <c r="C182" s="81"/>
      <c r="D182" s="81"/>
      <c r="E182" s="81"/>
      <c r="F182" s="81"/>
      <c r="G182" s="81"/>
      <c r="H182" s="81"/>
      <c r="I182" s="81"/>
      <c r="J182" s="81">
        <v>1.07</v>
      </c>
      <c r="K182" s="74" t="s">
        <v>497</v>
      </c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>
        <v>0.53</v>
      </c>
      <c r="W182" s="76" t="s">
        <v>204</v>
      </c>
      <c r="X182" s="81"/>
      <c r="Y182" s="72"/>
      <c r="Z182" s="83">
        <v>1</v>
      </c>
      <c r="AA182" s="81" t="s">
        <v>228</v>
      </c>
      <c r="AB182" s="81"/>
      <c r="AC182" s="81"/>
      <c r="AD182" s="81"/>
      <c r="AE182" s="81"/>
      <c r="AF182" s="81"/>
      <c r="AG182" s="81"/>
    </row>
    <row r="183" spans="1:33" ht="15.75" x14ac:dyDescent="0.25">
      <c r="A183" s="81"/>
      <c r="B183" s="81"/>
      <c r="C183" s="81"/>
      <c r="D183" s="81"/>
      <c r="E183" s="81"/>
      <c r="F183" s="81"/>
      <c r="G183" s="81"/>
      <c r="H183" s="81"/>
      <c r="I183" s="81" t="s">
        <v>469</v>
      </c>
      <c r="J183" s="81">
        <v>0.4</v>
      </c>
      <c r="K183" s="76" t="s">
        <v>498</v>
      </c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>
        <v>0.7</v>
      </c>
      <c r="W183" s="72" t="s">
        <v>510</v>
      </c>
      <c r="X183" s="81"/>
      <c r="Y183" s="72"/>
      <c r="Z183" s="83">
        <v>1</v>
      </c>
      <c r="AA183" s="81" t="s">
        <v>229</v>
      </c>
      <c r="AB183" s="81"/>
      <c r="AC183" s="81"/>
      <c r="AD183" s="81"/>
      <c r="AE183" s="81"/>
      <c r="AF183" s="81"/>
      <c r="AG183" s="81"/>
    </row>
    <row r="184" spans="1:33" ht="15.75" x14ac:dyDescent="0.25">
      <c r="A184" s="81"/>
      <c r="B184" s="81"/>
      <c r="C184" s="81"/>
      <c r="D184" s="81"/>
      <c r="E184" s="81"/>
      <c r="F184" s="81"/>
      <c r="G184" s="81"/>
      <c r="H184" s="81"/>
      <c r="I184" s="81"/>
      <c r="J184" s="81"/>
      <c r="K184" s="76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>
        <v>0.1</v>
      </c>
      <c r="W184" s="72" t="s">
        <v>520</v>
      </c>
      <c r="X184" s="81"/>
      <c r="Y184" s="72"/>
      <c r="Z184" s="83">
        <v>1</v>
      </c>
      <c r="AA184" s="81" t="s">
        <v>230</v>
      </c>
      <c r="AB184" s="81"/>
      <c r="AC184" s="81"/>
      <c r="AD184" s="81"/>
      <c r="AE184" s="81"/>
      <c r="AF184" s="81"/>
      <c r="AG184" s="81"/>
    </row>
    <row r="185" spans="1:33" ht="15.75" x14ac:dyDescent="0.25">
      <c r="A185" s="81"/>
      <c r="B185" s="81"/>
      <c r="C185" s="81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>
        <v>0.3</v>
      </c>
      <c r="W185" s="72" t="s">
        <v>520</v>
      </c>
      <c r="X185" s="81"/>
      <c r="Y185" s="72"/>
      <c r="Z185" s="83">
        <v>1</v>
      </c>
      <c r="AA185" s="81" t="s">
        <v>231</v>
      </c>
      <c r="AB185" s="81"/>
      <c r="AC185" s="81"/>
      <c r="AD185" s="81"/>
      <c r="AE185" s="81"/>
      <c r="AF185" s="81"/>
      <c r="AG185" s="81"/>
    </row>
    <row r="186" spans="1:33" ht="78.75" x14ac:dyDescent="0.25">
      <c r="A186" s="81"/>
      <c r="B186" s="81"/>
      <c r="C186" s="81"/>
      <c r="D186" s="81"/>
      <c r="E186" s="81"/>
      <c r="F186" s="81"/>
      <c r="G186" s="81"/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 t="s">
        <v>472</v>
      </c>
      <c r="V186" s="81">
        <v>1.66</v>
      </c>
      <c r="W186" s="94" t="s">
        <v>478</v>
      </c>
      <c r="X186" s="81"/>
      <c r="Y186" s="72"/>
      <c r="Z186" s="83">
        <v>1</v>
      </c>
      <c r="AA186" s="81" t="s">
        <v>232</v>
      </c>
      <c r="AB186" s="81"/>
      <c r="AC186" s="81"/>
      <c r="AD186" s="81"/>
      <c r="AE186" s="81"/>
      <c r="AF186" s="81"/>
      <c r="AG186" s="81"/>
    </row>
    <row r="187" spans="1:33" ht="63" x14ac:dyDescent="0.25">
      <c r="A187" s="81"/>
      <c r="B187" s="81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>
        <v>0.94</v>
      </c>
      <c r="W187" s="76" t="s">
        <v>479</v>
      </c>
      <c r="X187" s="81"/>
      <c r="Y187" s="94"/>
      <c r="Z187" s="83">
        <v>1</v>
      </c>
      <c r="AA187" s="81" t="s">
        <v>233</v>
      </c>
      <c r="AB187" s="81"/>
      <c r="AC187" s="81"/>
      <c r="AD187" s="81"/>
      <c r="AE187" s="81"/>
      <c r="AF187" s="81"/>
      <c r="AG187" s="81"/>
    </row>
    <row r="188" spans="1:33" ht="78.75" x14ac:dyDescent="0.25">
      <c r="A188" s="81"/>
      <c r="B188" s="81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>
        <v>2.2000000000000002</v>
      </c>
      <c r="W188" s="76" t="s">
        <v>521</v>
      </c>
      <c r="X188" s="81"/>
      <c r="Y188" s="76"/>
      <c r="Z188" s="73">
        <v>1</v>
      </c>
      <c r="AA188" s="81" t="s">
        <v>234</v>
      </c>
      <c r="AB188" s="81"/>
      <c r="AC188" s="81"/>
      <c r="AD188" s="81"/>
      <c r="AE188" s="81"/>
      <c r="AF188" s="81"/>
      <c r="AG188" s="81"/>
    </row>
    <row r="189" spans="1:33" ht="31.5" x14ac:dyDescent="0.25">
      <c r="A189" s="81"/>
      <c r="B189" s="81"/>
      <c r="C189" s="81"/>
      <c r="D189" s="81"/>
      <c r="E189" s="81"/>
      <c r="F189" s="81"/>
      <c r="G189" s="81"/>
      <c r="H189" s="81"/>
      <c r="I189" s="81"/>
      <c r="J189" s="81"/>
      <c r="K189" s="76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>
        <v>0.3</v>
      </c>
      <c r="W189" s="76" t="s">
        <v>522</v>
      </c>
      <c r="X189" s="81"/>
      <c r="Y189" s="76"/>
      <c r="Z189" s="73">
        <v>1</v>
      </c>
      <c r="AA189" s="81" t="s">
        <v>235</v>
      </c>
      <c r="AB189" s="81"/>
      <c r="AC189" s="81"/>
      <c r="AD189" s="81"/>
      <c r="AE189" s="81"/>
      <c r="AF189" s="81"/>
      <c r="AG189" s="81"/>
    </row>
    <row r="190" spans="1:33" ht="31.5" x14ac:dyDescent="0.25">
      <c r="A190" s="81"/>
      <c r="B190" s="81"/>
      <c r="C190" s="81"/>
      <c r="D190" s="81"/>
      <c r="E190" s="81"/>
      <c r="F190" s="81"/>
      <c r="G190" s="81"/>
      <c r="H190" s="81"/>
      <c r="I190" s="81"/>
      <c r="J190" s="81"/>
      <c r="K190" s="76"/>
      <c r="L190" s="81"/>
      <c r="M190" s="81"/>
      <c r="N190" s="81"/>
      <c r="O190" s="81"/>
      <c r="P190" s="81"/>
      <c r="Q190" s="81"/>
      <c r="R190" s="81"/>
      <c r="S190" s="81"/>
      <c r="T190" s="81"/>
      <c r="U190" s="81" t="s">
        <v>469</v>
      </c>
      <c r="V190" s="81">
        <v>0.4</v>
      </c>
      <c r="W190" s="94" t="s">
        <v>206</v>
      </c>
      <c r="X190" s="81"/>
      <c r="Y190" s="76"/>
      <c r="Z190" s="73">
        <v>1</v>
      </c>
      <c r="AA190" s="81" t="s">
        <v>236</v>
      </c>
      <c r="AB190" s="81"/>
      <c r="AC190" s="81"/>
      <c r="AD190" s="81"/>
      <c r="AE190" s="81"/>
      <c r="AF190" s="81"/>
      <c r="AG190" s="81"/>
    </row>
    <row r="191" spans="1:33" ht="30" customHeight="1" x14ac:dyDescent="0.25">
      <c r="A191" s="81"/>
      <c r="B191" s="81"/>
      <c r="C191" s="81"/>
      <c r="D191" s="81"/>
      <c r="E191" s="81"/>
      <c r="F191" s="81"/>
      <c r="G191" s="81"/>
      <c r="H191" s="81"/>
      <c r="I191" s="81"/>
      <c r="J191" s="81"/>
      <c r="K191" s="86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>
        <v>0.4</v>
      </c>
      <c r="W191" s="76" t="s">
        <v>207</v>
      </c>
      <c r="X191" s="81"/>
      <c r="Y191" s="81"/>
      <c r="Z191" s="73">
        <v>1</v>
      </c>
      <c r="AA191" s="81" t="s">
        <v>237</v>
      </c>
      <c r="AB191" s="81"/>
      <c r="AC191" s="81"/>
      <c r="AD191" s="81"/>
      <c r="AE191" s="81"/>
      <c r="AF191" s="81"/>
      <c r="AG191" s="81"/>
    </row>
    <row r="192" spans="1:33" ht="31.5" x14ac:dyDescent="0.25">
      <c r="A192" s="81"/>
      <c r="B192" s="81"/>
      <c r="C192" s="81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76" t="s">
        <v>466</v>
      </c>
      <c r="V192" s="81">
        <v>0.6</v>
      </c>
      <c r="W192" s="72" t="s">
        <v>184</v>
      </c>
      <c r="X192" s="81"/>
      <c r="Y192" s="81"/>
      <c r="Z192" s="73">
        <v>1</v>
      </c>
      <c r="AA192" s="81" t="s">
        <v>238</v>
      </c>
      <c r="AB192" s="81"/>
      <c r="AC192" s="81"/>
      <c r="AD192" s="81"/>
      <c r="AE192" s="81"/>
      <c r="AF192" s="81"/>
      <c r="AG192" s="81"/>
    </row>
    <row r="193" spans="1:33" ht="15.75" x14ac:dyDescent="0.25">
      <c r="A193" s="81"/>
      <c r="B193" s="81"/>
      <c r="C193" s="81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>
        <v>2.4500000000000002</v>
      </c>
      <c r="W193" s="72" t="s">
        <v>185</v>
      </c>
      <c r="X193" s="81"/>
      <c r="Y193" s="81"/>
      <c r="Z193" s="73">
        <v>1</v>
      </c>
      <c r="AA193" s="81" t="s">
        <v>239</v>
      </c>
      <c r="AB193" s="81"/>
      <c r="AC193" s="81"/>
      <c r="AD193" s="81"/>
      <c r="AE193" s="81"/>
      <c r="AF193" s="81"/>
      <c r="AG193" s="81"/>
    </row>
    <row r="194" spans="1:33" ht="15.75" x14ac:dyDescent="0.25">
      <c r="A194" s="81"/>
      <c r="B194" s="81"/>
      <c r="C194" s="81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>
        <v>0.75</v>
      </c>
      <c r="W194" s="72" t="s">
        <v>183</v>
      </c>
      <c r="X194" s="81"/>
      <c r="Y194" s="81"/>
      <c r="Z194" s="73">
        <v>1</v>
      </c>
      <c r="AA194" s="81" t="s">
        <v>240</v>
      </c>
      <c r="AB194" s="81"/>
      <c r="AC194" s="81"/>
      <c r="AD194" s="81"/>
      <c r="AE194" s="81"/>
      <c r="AF194" s="81"/>
      <c r="AG194" s="81"/>
    </row>
    <row r="195" spans="1:33" ht="15.75" x14ac:dyDescent="0.25">
      <c r="A195" s="81"/>
      <c r="B195" s="81"/>
      <c r="C195" s="81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>
        <v>1.3</v>
      </c>
      <c r="W195" s="81" t="s">
        <v>523</v>
      </c>
      <c r="X195" s="81"/>
      <c r="Y195" s="81"/>
      <c r="Z195" s="73">
        <v>1</v>
      </c>
      <c r="AA195" s="81" t="s">
        <v>241</v>
      </c>
      <c r="AB195" s="81"/>
      <c r="AC195" s="81"/>
      <c r="AD195" s="81"/>
      <c r="AE195" s="81"/>
      <c r="AF195" s="81"/>
      <c r="AG195" s="81"/>
    </row>
    <row r="196" spans="1:33" ht="28.5" customHeight="1" x14ac:dyDescent="0.25">
      <c r="A196" s="81"/>
      <c r="B196" s="81"/>
      <c r="C196" s="81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>
        <v>2.5</v>
      </c>
      <c r="W196" s="76" t="s">
        <v>524</v>
      </c>
      <c r="X196" s="81"/>
      <c r="Y196" s="76"/>
      <c r="Z196" s="73">
        <v>1</v>
      </c>
      <c r="AA196" s="81" t="s">
        <v>242</v>
      </c>
      <c r="AB196" s="81"/>
      <c r="AC196" s="81"/>
      <c r="AD196" s="81"/>
      <c r="AE196" s="81"/>
      <c r="AF196" s="81"/>
      <c r="AG196" s="81"/>
    </row>
    <row r="197" spans="1:33" ht="28.5" customHeight="1" x14ac:dyDescent="0.25">
      <c r="A197" s="81"/>
      <c r="B197" s="81"/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76"/>
      <c r="X197" s="81"/>
      <c r="Y197" s="76"/>
      <c r="Z197" s="73">
        <v>1</v>
      </c>
      <c r="AA197" s="81" t="s">
        <v>243</v>
      </c>
      <c r="AB197" s="81"/>
      <c r="AC197" s="81"/>
      <c r="AD197" s="81"/>
      <c r="AE197" s="81"/>
      <c r="AF197" s="81"/>
      <c r="AG197" s="81"/>
    </row>
    <row r="198" spans="1:33" ht="30" customHeight="1" x14ac:dyDescent="0.25">
      <c r="A198" s="81"/>
      <c r="B198" s="81"/>
      <c r="C198" s="81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6"/>
      <c r="X198" s="81"/>
      <c r="Y198" s="86"/>
      <c r="Z198" s="73">
        <v>1</v>
      </c>
      <c r="AA198" s="81" t="s">
        <v>244</v>
      </c>
      <c r="AB198" s="81"/>
      <c r="AC198" s="81"/>
      <c r="AD198" s="81"/>
      <c r="AE198" s="81"/>
      <c r="AF198" s="81"/>
      <c r="AG198" s="81"/>
    </row>
    <row r="199" spans="1:33" ht="15.75" x14ac:dyDescent="0.25">
      <c r="A199" s="81"/>
      <c r="B199" s="81"/>
      <c r="C199" s="81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76"/>
      <c r="Z199" s="96">
        <v>1</v>
      </c>
      <c r="AA199" s="93" t="s">
        <v>245</v>
      </c>
      <c r="AB199" s="81"/>
      <c r="AC199" s="81"/>
      <c r="AD199" s="81"/>
      <c r="AE199" s="81"/>
      <c r="AF199" s="81"/>
      <c r="AG199" s="81"/>
    </row>
    <row r="200" spans="1:33" ht="15.75" x14ac:dyDescent="0.25">
      <c r="A200" s="81"/>
      <c r="B200" s="81"/>
      <c r="C200" s="81"/>
      <c r="D200" s="81"/>
      <c r="E200" s="81"/>
      <c r="F200" s="81"/>
      <c r="G200" s="81"/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  <c r="S200" s="81"/>
      <c r="T200" s="81"/>
      <c r="U200" s="81"/>
      <c r="V200" s="81"/>
      <c r="W200" s="81"/>
      <c r="X200" s="81"/>
      <c r="Y200" s="81"/>
      <c r="Z200" s="73">
        <v>1</v>
      </c>
      <c r="AA200" s="93" t="s">
        <v>525</v>
      </c>
      <c r="AB200" s="81"/>
      <c r="AC200" s="81"/>
      <c r="AD200" s="81"/>
      <c r="AE200" s="81"/>
      <c r="AF200" s="81"/>
      <c r="AG200" s="81"/>
    </row>
    <row r="201" spans="1:33" ht="15.75" x14ac:dyDescent="0.25">
      <c r="A201" s="95"/>
      <c r="B201" s="95"/>
      <c r="C201" s="95"/>
      <c r="D201" s="105">
        <f t="shared" ref="D201:V201" si="8">SUM(D163:D200)</f>
        <v>0.1</v>
      </c>
      <c r="E201" s="105"/>
      <c r="F201" s="105">
        <f t="shared" si="8"/>
        <v>7.4000000000000012</v>
      </c>
      <c r="G201" s="105"/>
      <c r="H201" s="105"/>
      <c r="I201" s="105"/>
      <c r="J201" s="105">
        <f t="shared" si="8"/>
        <v>18.2</v>
      </c>
      <c r="K201" s="105"/>
      <c r="L201" s="105"/>
      <c r="M201" s="105"/>
      <c r="N201" s="105"/>
      <c r="O201" s="105"/>
      <c r="P201" s="105"/>
      <c r="Q201" s="105"/>
      <c r="R201" s="105"/>
      <c r="S201" s="105"/>
      <c r="T201" s="105">
        <f t="shared" si="8"/>
        <v>4.3</v>
      </c>
      <c r="U201" s="105"/>
      <c r="V201" s="105">
        <f t="shared" si="8"/>
        <v>36.4</v>
      </c>
      <c r="W201" s="105"/>
      <c r="X201" s="105"/>
      <c r="Y201" s="105"/>
      <c r="Z201" s="105">
        <f>SUM(Z163:Z200)</f>
        <v>38</v>
      </c>
      <c r="AA201" s="105"/>
      <c r="AB201" s="105">
        <f t="shared" ref="AB201:AF201" si="9">SUM(AB163:AB200)</f>
        <v>2</v>
      </c>
      <c r="AC201" s="105"/>
      <c r="AD201" s="105"/>
      <c r="AE201" s="105"/>
      <c r="AF201" s="105">
        <f t="shared" si="9"/>
        <v>14</v>
      </c>
      <c r="AG201" s="105"/>
    </row>
    <row r="202" spans="1:33" ht="15.75" x14ac:dyDescent="0.25">
      <c r="A202" s="81"/>
      <c r="B202" s="81"/>
      <c r="C202" s="81"/>
      <c r="D202" s="100">
        <f t="shared" ref="D202:V202" si="10">D201+D162+D124+D83+D44</f>
        <v>0.5</v>
      </c>
      <c r="E202" s="100"/>
      <c r="F202" s="110">
        <f t="shared" si="10"/>
        <v>37</v>
      </c>
      <c r="G202" s="100"/>
      <c r="H202" s="100"/>
      <c r="I202" s="100"/>
      <c r="J202" s="100">
        <f t="shared" si="10"/>
        <v>91</v>
      </c>
      <c r="K202" s="100"/>
      <c r="L202" s="100"/>
      <c r="M202" s="100"/>
      <c r="N202" s="100"/>
      <c r="O202" s="100"/>
      <c r="P202" s="100"/>
      <c r="Q202" s="100"/>
      <c r="R202" s="100"/>
      <c r="S202" s="100"/>
      <c r="T202" s="100">
        <f t="shared" si="10"/>
        <v>21.5</v>
      </c>
      <c r="U202" s="100"/>
      <c r="V202" s="100">
        <f t="shared" si="10"/>
        <v>180.64999999999998</v>
      </c>
      <c r="W202" s="100"/>
      <c r="X202" s="100"/>
      <c r="Y202" s="100"/>
      <c r="Z202" s="100">
        <f>Z201+Z162+Z124+Z83+Z44</f>
        <v>190</v>
      </c>
      <c r="AA202" s="100"/>
      <c r="AB202" s="100">
        <f t="shared" ref="AB202:AF202" si="11">AB201+AB162+AB124+AB83+AB44</f>
        <v>10</v>
      </c>
      <c r="AC202" s="100"/>
      <c r="AD202" s="100"/>
      <c r="AE202" s="100"/>
      <c r="AF202" s="100">
        <f t="shared" si="11"/>
        <v>70</v>
      </c>
      <c r="AG202" s="100"/>
    </row>
    <row r="203" spans="1:33" ht="15.75" x14ac:dyDescent="0.25">
      <c r="A203" s="81"/>
      <c r="B203" s="81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  <c r="AA203" s="81"/>
      <c r="AB203" s="81"/>
      <c r="AC203" s="81"/>
      <c r="AD203" s="81"/>
      <c r="AE203" s="81"/>
      <c r="AF203" s="81"/>
      <c r="AG203" s="81"/>
    </row>
    <row r="204" spans="1:33" ht="15.75" x14ac:dyDescent="0.25">
      <c r="A204" s="81"/>
      <c r="B204" s="81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</row>
    <row r="205" spans="1:33" ht="15.75" x14ac:dyDescent="0.25">
      <c r="A205" s="81"/>
      <c r="B205" s="81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  <c r="T205" s="81"/>
      <c r="U205" s="81"/>
      <c r="V205" s="81"/>
      <c r="W205" s="81"/>
      <c r="X205" s="81"/>
      <c r="Y205" s="81"/>
      <c r="Z205" s="81"/>
      <c r="AA205" s="81"/>
      <c r="AB205" s="81"/>
      <c r="AC205" s="81"/>
      <c r="AD205" s="81"/>
      <c r="AE205" s="81"/>
      <c r="AF205" s="81"/>
      <c r="AG205" s="81"/>
    </row>
    <row r="206" spans="1:33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25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25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4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25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25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56"/>
      <c r="AB216" s="1"/>
      <c r="AC216" s="1"/>
      <c r="AD216" s="1"/>
      <c r="AE216" s="1"/>
      <c r="AF216" s="1"/>
      <c r="AG216" s="1"/>
    </row>
    <row r="217" spans="1:33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</sheetData>
  <mergeCells count="18">
    <mergeCell ref="X3:Y3"/>
    <mergeCell ref="AD3:AE3"/>
    <mergeCell ref="Z3:AA3"/>
    <mergeCell ref="AB3:AC3"/>
    <mergeCell ref="AF3:AG3"/>
    <mergeCell ref="A2:AG2"/>
    <mergeCell ref="A1:AG1"/>
    <mergeCell ref="A3:A4"/>
    <mergeCell ref="B3:B4"/>
    <mergeCell ref="C3:C4"/>
    <mergeCell ref="D3:I3"/>
    <mergeCell ref="J3:K3"/>
    <mergeCell ref="L3:M3"/>
    <mergeCell ref="N3:O3"/>
    <mergeCell ref="P3:Q3"/>
    <mergeCell ref="R3:S3"/>
    <mergeCell ref="T3:U3"/>
    <mergeCell ref="V3:W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2.16-24</vt:lpstr>
      <vt:lpstr>2.16-25</vt:lpstr>
      <vt:lpstr>2.16-26</vt:lpstr>
      <vt:lpstr>2.16-27</vt:lpstr>
      <vt:lpstr>2.16-28</vt:lpstr>
      <vt:lpstr>'2.1-2.14'!Область_печати</vt:lpstr>
      <vt:lpstr>'2.15'!Область_печати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2024-04-12T10:38:44Z</dcterms:modified>
</cp:coreProperties>
</file>