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505" yWindow="-15" windowWidth="14340" windowHeight="12795" activeTab="8"/>
  </bookViews>
  <sheets>
    <sheet name="тит.лист" sheetId="23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2.16(24)" sheetId="18" r:id="rId10"/>
    <sheet name="2.16(25)" sheetId="19" r:id="rId11"/>
    <sheet name="2.16(26)" sheetId="20" r:id="rId12"/>
    <sheet name="2.16(27)" sheetId="22" r:id="rId13"/>
    <sheet name="2.16(28)" sheetId="21" r:id="rId14"/>
  </sheets>
  <definedNames>
    <definedName name="_xlnm.Print_Area" localSheetId="7">'2.1-2.14'!$A$1:$AF$34</definedName>
    <definedName name="_xlnm.Print_Area" localSheetId="8">'2.15'!$A$1:$AG$215</definedName>
  </definedNames>
  <calcPr calcId="145621"/>
</workbook>
</file>

<file path=xl/calcChain.xml><?xml version="1.0" encoding="utf-8"?>
<calcChain xmlns="http://schemas.openxmlformats.org/spreadsheetml/2006/main">
  <c r="D27" i="21" l="1"/>
  <c r="AN24" i="21"/>
  <c r="AM24" i="21"/>
  <c r="AL24" i="21"/>
  <c r="AK24" i="21"/>
  <c r="AJ24" i="21"/>
  <c r="AI24" i="21"/>
  <c r="AH24" i="21"/>
  <c r="AG24" i="21"/>
  <c r="AF24" i="21"/>
  <c r="AE24" i="21"/>
  <c r="AD24" i="21"/>
  <c r="AC24" i="21"/>
  <c r="AB24" i="21"/>
  <c r="AA24" i="21"/>
  <c r="Z24" i="21"/>
  <c r="Y24" i="21"/>
  <c r="X24" i="21"/>
  <c r="W24" i="21"/>
  <c r="V24" i="21"/>
  <c r="U24" i="21"/>
  <c r="T24" i="21"/>
  <c r="S24" i="21"/>
  <c r="R24" i="21"/>
  <c r="Q24" i="21"/>
  <c r="D27" i="22"/>
  <c r="AN24" i="22"/>
  <c r="AM24" i="22"/>
  <c r="AL24" i="22"/>
  <c r="AK24" i="22"/>
  <c r="AJ24" i="22"/>
  <c r="AI24" i="22"/>
  <c r="AH24" i="22"/>
  <c r="AG24" i="22"/>
  <c r="AF24" i="22"/>
  <c r="AE24" i="22"/>
  <c r="AD24" i="22"/>
  <c r="AC24" i="22"/>
  <c r="AB24" i="22"/>
  <c r="AA24" i="22"/>
  <c r="Z24" i="22"/>
  <c r="Y24" i="22"/>
  <c r="X24" i="22"/>
  <c r="W24" i="22"/>
  <c r="V24" i="22"/>
  <c r="U24" i="22"/>
  <c r="T24" i="22"/>
  <c r="S24" i="22"/>
  <c r="R24" i="22"/>
  <c r="Q24" i="22"/>
  <c r="D27" i="20"/>
  <c r="AN24" i="20"/>
  <c r="AM24" i="20"/>
  <c r="AL24" i="20"/>
  <c r="AK24" i="20"/>
  <c r="AJ24" i="20"/>
  <c r="AI24" i="20"/>
  <c r="AH24" i="20"/>
  <c r="AG24" i="20"/>
  <c r="AF24" i="20"/>
  <c r="AE24" i="20"/>
  <c r="AD24" i="20"/>
  <c r="AC24" i="20"/>
  <c r="AB24" i="20"/>
  <c r="AA24" i="20"/>
  <c r="Z24" i="20"/>
  <c r="Y24" i="20"/>
  <c r="X24" i="20"/>
  <c r="W24" i="20"/>
  <c r="V24" i="20"/>
  <c r="U24" i="20"/>
  <c r="T24" i="20"/>
  <c r="S24" i="20"/>
  <c r="R24" i="20"/>
  <c r="Q24" i="20"/>
  <c r="D27" i="19"/>
  <c r="AN24" i="19"/>
  <c r="AM24" i="19"/>
  <c r="AL24" i="19"/>
  <c r="AK24" i="19"/>
  <c r="AJ24" i="19"/>
  <c r="AI24" i="19"/>
  <c r="AH24" i="19"/>
  <c r="AG24" i="19"/>
  <c r="AF24" i="19"/>
  <c r="AE24" i="19"/>
  <c r="AD24" i="19"/>
  <c r="AC24" i="19"/>
  <c r="AB24" i="19"/>
  <c r="AA24" i="19"/>
  <c r="Z24" i="19"/>
  <c r="Y24" i="19"/>
  <c r="X24" i="19"/>
  <c r="W24" i="19"/>
  <c r="V24" i="19"/>
  <c r="U24" i="19"/>
  <c r="T24" i="19"/>
  <c r="S24" i="19"/>
  <c r="R24" i="19"/>
  <c r="Q24" i="19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Q24" i="18"/>
  <c r="AF215" i="6"/>
  <c r="AB215" i="6"/>
  <c r="Z215" i="6"/>
  <c r="X215" i="6"/>
  <c r="V215" i="6"/>
  <c r="J215" i="6"/>
  <c r="F215" i="6"/>
  <c r="D215" i="6"/>
  <c r="D14" i="1"/>
  <c r="E14" i="1"/>
  <c r="F14" i="1"/>
  <c r="I14" i="1"/>
  <c r="J14" i="1"/>
  <c r="K14" i="1"/>
  <c r="L14" i="1"/>
  <c r="U14" i="1"/>
  <c r="V14" i="1"/>
  <c r="Y14" i="1"/>
  <c r="Z14" i="1"/>
  <c r="AA14" i="1"/>
  <c r="AB14" i="1"/>
  <c r="AE14" i="1"/>
  <c r="AF14" i="1"/>
  <c r="C14" i="1"/>
  <c r="G10" i="4"/>
  <c r="H10" i="4"/>
  <c r="J10" i="4"/>
  <c r="K10" i="4"/>
  <c r="P10" i="4"/>
  <c r="Q10" i="4"/>
  <c r="R10" i="4"/>
  <c r="S10" i="4"/>
  <c r="U10" i="4"/>
  <c r="E10" i="4"/>
  <c r="L7" i="15"/>
  <c r="I7" i="15"/>
  <c r="F7" i="15"/>
  <c r="C7" i="15"/>
  <c r="M13" i="16"/>
  <c r="N13" i="16"/>
  <c r="O13" i="16"/>
  <c r="P13" i="16"/>
  <c r="L13" i="16"/>
  <c r="K13" i="16"/>
  <c r="Z9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R9" i="17"/>
  <c r="S9" i="17"/>
  <c r="T9" i="17"/>
  <c r="U9" i="17"/>
  <c r="V9" i="17"/>
  <c r="W9" i="17"/>
  <c r="X9" i="17"/>
  <c r="Y9" i="17"/>
  <c r="D9" i="17"/>
  <c r="D27" i="18"/>
</calcChain>
</file>

<file path=xl/sharedStrings.xml><?xml version="1.0" encoding="utf-8"?>
<sst xmlns="http://schemas.openxmlformats.org/spreadsheetml/2006/main" count="3549" uniqueCount="867">
  <si>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</si>
  <si>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</si>
  <si>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</si>
  <si>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</si>
  <si>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</si>
  <si>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</si>
  <si>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</si>
  <si>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</si>
  <si>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</si>
  <si>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</si>
  <si>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</si>
  <si>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</si>
  <si>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</si>
  <si>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</si>
  <si>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</si>
  <si>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</si>
  <si>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</si>
  <si>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</si>
  <si>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</si>
  <si>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</si>
  <si>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</si>
  <si>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</si>
  <si>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</si>
  <si>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ИТОГО 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</si>
  <si>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</si>
  <si>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</si>
  <si>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</si>
  <si>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</si>
  <si>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</si>
  <si>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</si>
  <si>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</si>
  <si>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</si>
  <si>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</si>
  <si>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</si>
  <si>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</si>
  <si>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</si>
  <si>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</si>
  <si>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</si>
  <si>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</si>
  <si>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</si>
  <si>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</si>
  <si>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</si>
  <si>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</si>
  <si>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</si>
  <si>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</si>
  <si>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</si>
  <si>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</si>
  <si>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</si>
  <si>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</si>
  <si>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</si>
  <si>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</si>
  <si>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</si>
  <si>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</si>
  <si>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</si>
  <si>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</si>
  <si>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</si>
  <si>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</si>
  <si>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</si>
  <si>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</si>
  <si>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</si>
  <si>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</si>
  <si>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</si>
  <si>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земель лесного фонда всего 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</si>
  <si>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</si>
  <si>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</si>
  <si>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</si>
  <si>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</si>
  <si>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</si>
  <si>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</si>
  <si>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</si>
  <si>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</si>
  <si>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</si>
  <si>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</si>
  <si>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</si>
  <si>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</si>
  <si>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</si>
  <si>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</si>
  <si>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</si>
  <si>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</si>
  <si>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</si>
  <si>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</si>
  <si>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</si>
  <si>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</si>
  <si>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</si>
  <si>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</si>
  <si>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</si>
  <si>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</si>
  <si>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</si>
  <si>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</si>
  <si>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</si>
  <si>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</si>
  <si>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</si>
  <si>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</si>
  <si>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</si>
  <si>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</si>
  <si>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</si>
  <si>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</si>
  <si>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</si>
  <si>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</si>
  <si>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</si>
  <si>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</si>
  <si>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Всего, га</t>
  </si>
  <si>
    <t>Итого: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</si>
  <si>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</si>
  <si>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</si>
  <si>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</si>
  <si>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</si>
  <si>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</si>
  <si>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</si>
  <si>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</si>
  <si>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</si>
  <si>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Еч</t>
  </si>
  <si>
    <t>Елп</t>
  </si>
  <si>
    <t>Наземная зона обнаружения тушения лесных пожаров*</t>
  </si>
  <si>
    <t>19 апреля</t>
  </si>
  <si>
    <t xml:space="preserve">21 октября </t>
  </si>
  <si>
    <t>*</t>
  </si>
  <si>
    <t>2.15 Oбъем и пообъектное распределение проектируемых мер в разрезе лесничеств с указанием квартала, выдела</t>
  </si>
  <si>
    <t>Субъект Российской Федерации</t>
  </si>
  <si>
    <t>ЯНВАРЬ-МАРТ</t>
  </si>
  <si>
    <t>Воткинское</t>
  </si>
  <si>
    <t>Екс</t>
  </si>
  <si>
    <t>Есн</t>
  </si>
  <si>
    <t>Еп</t>
  </si>
  <si>
    <t>Ешт.</t>
  </si>
  <si>
    <t>Едл.</t>
  </si>
  <si>
    <t>Етб</t>
  </si>
  <si>
    <t>Слш</t>
  </si>
  <si>
    <t>Сбр</t>
  </si>
  <si>
    <t>Сч</t>
  </si>
  <si>
    <t>Скл.</t>
  </si>
  <si>
    <t>Ссн</t>
  </si>
  <si>
    <t>Слп</t>
  </si>
  <si>
    <t>Сп</t>
  </si>
  <si>
    <t>Сдл</t>
  </si>
  <si>
    <t>Сос</t>
  </si>
  <si>
    <t>Сс</t>
  </si>
  <si>
    <t>Сб</t>
  </si>
  <si>
    <t>Стс</t>
  </si>
  <si>
    <t>Бо</t>
  </si>
  <si>
    <t>Березовское</t>
  </si>
  <si>
    <t>Июльское</t>
  </si>
  <si>
    <t>Черновское</t>
  </si>
  <si>
    <t>Сшт</t>
  </si>
  <si>
    <t>верховой, средний</t>
  </si>
  <si>
    <t>низовой,беглый,  средний</t>
  </si>
  <si>
    <t>низовой, средний, устоичивый</t>
  </si>
  <si>
    <t>низовой,беглый,  слабый</t>
  </si>
  <si>
    <t>ИП Орехов С.Н.</t>
  </si>
  <si>
    <t>Заготовка древесины</t>
  </si>
  <si>
    <t>АУ УР "Удмуртлес"</t>
  </si>
  <si>
    <t>ООО "ЕвразияГрупп"</t>
  </si>
  <si>
    <t>36(28)</t>
  </si>
  <si>
    <t>36(16,18)</t>
  </si>
  <si>
    <t>37(2,5,6,10-12,14,15,19,47,49,50</t>
  </si>
  <si>
    <t>38(4,6,9,13,15,18)</t>
  </si>
  <si>
    <t>123(22,25,13,26,27,30,31,32)</t>
  </si>
  <si>
    <t>124(25,26,32,33,37,38)</t>
  </si>
  <si>
    <t>125(23,24,25,2728,29)</t>
  </si>
  <si>
    <t>126(11,13,14,15)</t>
  </si>
  <si>
    <t>110(3)</t>
  </si>
  <si>
    <t>111(23,26)</t>
  </si>
  <si>
    <t>116(61)</t>
  </si>
  <si>
    <t>110(10,8,22,34,18,19,17,16,15,7,9,14,1132,27,2,1)</t>
  </si>
  <si>
    <t>8(52)</t>
  </si>
  <si>
    <t>109(8,24,34,33,54,53)</t>
  </si>
  <si>
    <t>111(1)</t>
  </si>
  <si>
    <t>54(17)</t>
  </si>
  <si>
    <t>124(1,2,11,13,17,18,24,25,40,26,3,4,5,6,7,9,15,16,23,32,38,31</t>
  </si>
  <si>
    <t>55(23)</t>
  </si>
  <si>
    <t>58(44)</t>
  </si>
  <si>
    <t>120(24,29,37,38,39,45,42,54,20,15,30,35)</t>
  </si>
  <si>
    <t>62(80)</t>
  </si>
  <si>
    <t>111(3)</t>
  </si>
  <si>
    <t>3(74)</t>
  </si>
  <si>
    <t>119(36,35)</t>
  </si>
  <si>
    <t>121(44)</t>
  </si>
  <si>
    <t>126(8,1,2,12,13)</t>
  </si>
  <si>
    <t>114(21)</t>
  </si>
  <si>
    <t>111(9,5,4)</t>
  </si>
  <si>
    <t>115(9)</t>
  </si>
  <si>
    <t>109(1)</t>
  </si>
  <si>
    <t>59(22)</t>
  </si>
  <si>
    <t>109(1,10,26,42)</t>
  </si>
  <si>
    <t>110(1,2)</t>
  </si>
  <si>
    <t>111(23,5,6)</t>
  </si>
  <si>
    <t>119(35,36,37)</t>
  </si>
  <si>
    <t>126(2)</t>
  </si>
  <si>
    <t>125(8,9,10,20,21,22,28)</t>
  </si>
  <si>
    <t>120(10,15,20,30,35,39,45,38,37,29,24)</t>
  </si>
  <si>
    <t>35(39,52,56,60)</t>
  </si>
  <si>
    <t>37(2,5,6,10-12,14,15,1947,49,50</t>
  </si>
  <si>
    <t>109(1,10,26,27</t>
  </si>
  <si>
    <t>124(1,2,11,13,17,18,24,25,40,26,3,4,5,6,7,9,15,16,23,32,38,31,22,21</t>
  </si>
  <si>
    <t>125(8,1,2)</t>
  </si>
  <si>
    <t>111(9,23,5)</t>
  </si>
  <si>
    <t>110(10,8,22,34,18,19,17,16,15,7,9,14,11,32,31,27,2</t>
  </si>
  <si>
    <t>111(1,3,4)</t>
  </si>
  <si>
    <t>123(11,19,26,13,14,20,17,5,6,8,7)</t>
  </si>
  <si>
    <t>126(8,1,12,13)</t>
  </si>
  <si>
    <t>110(1)</t>
  </si>
  <si>
    <t>110(7,16,15,7,9,14,11,32</t>
  </si>
  <si>
    <t>126(8,1,2,10,12,13,15)</t>
  </si>
  <si>
    <t>125(8,1,2,3,5,9,10,20,31,22,28)</t>
  </si>
  <si>
    <t>123(11,19,26,13,14,20)</t>
  </si>
  <si>
    <t>119+(36,35)</t>
  </si>
  <si>
    <t>35(39,5256,60)</t>
  </si>
  <si>
    <t>37(12,14,15,19,47,49,50)</t>
  </si>
  <si>
    <t>16(36)</t>
  </si>
  <si>
    <t>18(14)</t>
  </si>
  <si>
    <t>78(41)</t>
  </si>
  <si>
    <t>50(23)</t>
  </si>
  <si>
    <t>17(6)</t>
  </si>
  <si>
    <t>50(42)</t>
  </si>
  <si>
    <t>113(21)</t>
  </si>
  <si>
    <t>86(32)</t>
  </si>
  <si>
    <t>87(23)</t>
  </si>
  <si>
    <t>111(23)</t>
  </si>
  <si>
    <t>110(10)</t>
  </si>
  <si>
    <t>125(23)</t>
  </si>
  <si>
    <t>50(2)</t>
  </si>
  <si>
    <t>18(3)</t>
  </si>
  <si>
    <t>87(35)</t>
  </si>
  <si>
    <t>62(51)</t>
  </si>
  <si>
    <t>113(21</t>
  </si>
  <si>
    <t>121(27)</t>
  </si>
  <si>
    <t>19(1,4,8,11,13,40,26,27,29)</t>
  </si>
  <si>
    <t>13(30,31,32,33,34)</t>
  </si>
  <si>
    <t>20(6,8,15,25,26,28,29,57)</t>
  </si>
  <si>
    <t>21(4,15,19,26,28,29,41,49,51,45,56, 14)</t>
  </si>
  <si>
    <t>75(1,2,4, 5,8,9,10,13,16)</t>
  </si>
  <si>
    <t>76(46)</t>
  </si>
  <si>
    <t>73(18)</t>
  </si>
  <si>
    <t>35(72)</t>
  </si>
  <si>
    <t>20(6)</t>
  </si>
  <si>
    <t>8(33)</t>
  </si>
  <si>
    <t>87(37)</t>
  </si>
  <si>
    <t>10(74)</t>
  </si>
  <si>
    <t>18(42)</t>
  </si>
  <si>
    <t>19(14)</t>
  </si>
  <si>
    <t>83(25)</t>
  </si>
  <si>
    <t>34(70)</t>
  </si>
  <si>
    <t>33(44)</t>
  </si>
  <si>
    <t>15(35,31,39,40)</t>
  </si>
  <si>
    <t>2(46,48,38,35, 29)</t>
  </si>
  <si>
    <t>67(11,28,29,35)</t>
  </si>
  <si>
    <t>5(2,12)</t>
  </si>
  <si>
    <t>70(106)</t>
  </si>
  <si>
    <t>71(77)</t>
  </si>
  <si>
    <t>35(83)</t>
  </si>
  <si>
    <t>14(1,3,16,20,4,5,6, 36)</t>
  </si>
  <si>
    <t>20(8,14,15,9,56,29,28,19, 26)</t>
  </si>
  <si>
    <t>5(13-16,21-24, 28,29)</t>
  </si>
  <si>
    <t>31(49)</t>
  </si>
  <si>
    <t>5(39)</t>
  </si>
  <si>
    <t>21(1)</t>
  </si>
  <si>
    <t>84(8)</t>
  </si>
  <si>
    <t>51(7,18,27, 32)</t>
  </si>
  <si>
    <t>38(38)</t>
  </si>
  <si>
    <t>9(70)</t>
  </si>
  <si>
    <t>31(48)</t>
  </si>
  <si>
    <t>7(76,77,73)</t>
  </si>
  <si>
    <t>6(1,2,8,11,17,21,40, 42)</t>
  </si>
  <si>
    <t>1(41,56,66,55, 39)</t>
  </si>
  <si>
    <t>53(54,55,50)</t>
  </si>
  <si>
    <t>36(57,58)</t>
  </si>
  <si>
    <t>15(35,31,39,40, 29,30)</t>
  </si>
  <si>
    <t>5(9)</t>
  </si>
  <si>
    <t>82(7)</t>
  </si>
  <si>
    <t>10(1)</t>
  </si>
  <si>
    <t>70(2)</t>
  </si>
  <si>
    <t>71(45,5)</t>
  </si>
  <si>
    <t>70(42,43)</t>
  </si>
  <si>
    <t>52(25,26,32-39,42)</t>
  </si>
  <si>
    <t>80(3,5-7,10,11,16,20,21,23)</t>
  </si>
  <si>
    <t>38(50)</t>
  </si>
  <si>
    <t>7(76,77, 73, 72)</t>
  </si>
  <si>
    <t>6(1,2,8,11,17,21,40, 42, 43)</t>
  </si>
  <si>
    <t>13(30,31,32,33)</t>
  </si>
  <si>
    <t>82(9)</t>
  </si>
  <si>
    <t>76(47)</t>
  </si>
  <si>
    <t>23(5)</t>
  </si>
  <si>
    <t>33(10)</t>
  </si>
  <si>
    <t>72(13,14,49,51, 52,47)</t>
  </si>
  <si>
    <t>16(25,17,11,6,5,4,3)</t>
  </si>
  <si>
    <t>6(40)</t>
  </si>
  <si>
    <t>92 (11,18,21,17,15,14)</t>
  </si>
  <si>
    <t>93 (25,24,23)</t>
  </si>
  <si>
    <t>91 (57)</t>
  </si>
  <si>
    <t>19(42)</t>
  </si>
  <si>
    <t>20(33)</t>
  </si>
  <si>
    <t>130(20)</t>
  </si>
  <si>
    <t>200(37)</t>
  </si>
  <si>
    <t>127 (101,99,95)</t>
  </si>
  <si>
    <t>123 (15,19,20,21,26,31,33,38,39,43,46,51,58)</t>
  </si>
  <si>
    <t>190 (1,6,10,14,15,19)</t>
  </si>
  <si>
    <t>13 (1,5,6)</t>
  </si>
  <si>
    <t>27 (46,42,23,12,37,38,39,26,47)</t>
  </si>
  <si>
    <t>71 (1,2,3,4)</t>
  </si>
  <si>
    <t>200 (17,18,27,32,33,28,26)</t>
  </si>
  <si>
    <t>145 (2,13,20,23,37,48,49,55,57,57,40,60,64,68,70,69,72)</t>
  </si>
  <si>
    <t>146 (46,60,62,63,51,36,39,42,49,52,51,50,47,46,54,45,53,59,60)</t>
  </si>
  <si>
    <t>199 (1,2,3,4,5,7)</t>
  </si>
  <si>
    <t>155 (4,8)</t>
  </si>
  <si>
    <t>37 (1-3,7,8,20, 29)</t>
  </si>
  <si>
    <t>181 (2,4-11,13-15,17-20,26,27,49,52)</t>
  </si>
  <si>
    <t>46 (22,36,42-44,46)</t>
  </si>
  <si>
    <t>72 (3,4,5,6,3)</t>
  </si>
  <si>
    <t>70 (3,8)</t>
  </si>
  <si>
    <t>31 (6,7,8,9,10,23,29,34,35,42,43)</t>
  </si>
  <si>
    <t>27 (36,18,17,29,27,28,31,33,30)</t>
  </si>
  <si>
    <t>106 (1)</t>
  </si>
  <si>
    <t>74(63)</t>
  </si>
  <si>
    <t>195(2)</t>
  </si>
  <si>
    <t>176 (46 )</t>
  </si>
  <si>
    <t>76 (17)</t>
  </si>
  <si>
    <t>182 (51)</t>
  </si>
  <si>
    <t>73 (44)</t>
  </si>
  <si>
    <t>125 (1)</t>
  </si>
  <si>
    <t>27 (30 )</t>
  </si>
  <si>
    <t>76 (44)</t>
  </si>
  <si>
    <t>196 (1)</t>
  </si>
  <si>
    <t>145(1)</t>
  </si>
  <si>
    <t>127 (101)</t>
  </si>
  <si>
    <t>146 (51)</t>
  </si>
  <si>
    <t>182(55)</t>
  </si>
  <si>
    <t>146 (60)</t>
  </si>
  <si>
    <t>174(3)</t>
  </si>
  <si>
    <t>125(1)</t>
  </si>
  <si>
    <t>178 (45)</t>
  </si>
  <si>
    <t xml:space="preserve">27 (30) </t>
  </si>
  <si>
    <t xml:space="preserve">106 (46) </t>
  </si>
  <si>
    <t>177(25)</t>
  </si>
  <si>
    <t xml:space="preserve">176(46) </t>
  </si>
  <si>
    <t>93 (32,27,26,18,10,41,36,31,35)</t>
  </si>
  <si>
    <t>92 (13)</t>
  </si>
  <si>
    <t>105 (53)</t>
  </si>
  <si>
    <t>34 (17,22,23,25-27,31,32,34,35)</t>
  </si>
  <si>
    <t>201 (1,3-5,8,10,11)</t>
  </si>
  <si>
    <t>134 (2,3,4,5,6,7)</t>
  </si>
  <si>
    <t>135 (1,2,3,4)</t>
  </si>
  <si>
    <t>136 (1,2,4,5)</t>
  </si>
  <si>
    <t>119 (33,41,52,53)</t>
  </si>
  <si>
    <t>139 (1,2)</t>
  </si>
  <si>
    <t>103 (18-20,27,28)</t>
  </si>
  <si>
    <t>50 (1,11,16-18)</t>
  </si>
  <si>
    <t>6,7,8,9,10,23,29,34,35,42,43</t>
  </si>
  <si>
    <t>138 (1,2,3,4,5)</t>
  </si>
  <si>
    <t>137 (4,5)</t>
  </si>
  <si>
    <t>192 (36)</t>
  </si>
  <si>
    <t>27(30 )</t>
  </si>
  <si>
    <t>76 (22)</t>
  </si>
  <si>
    <t>13 (6)</t>
  </si>
  <si>
    <t>47 (30)</t>
  </si>
  <si>
    <t>20 (29)</t>
  </si>
  <si>
    <t>62 (44)</t>
  </si>
  <si>
    <t>177 (25)</t>
  </si>
  <si>
    <t xml:space="preserve">176 (46) </t>
  </si>
  <si>
    <t>145 (1)</t>
  </si>
  <si>
    <t>182 (55)</t>
  </si>
  <si>
    <t>92 (31,23,15)</t>
  </si>
  <si>
    <t>52 (26)</t>
  </si>
  <si>
    <t>58(31)</t>
  </si>
  <si>
    <t>6 (29)</t>
  </si>
  <si>
    <t>85 (12,20,23-25,27)</t>
  </si>
  <si>
    <t>174 (8,9,21-24,39)</t>
  </si>
  <si>
    <t>74 (10,12,17)</t>
  </si>
  <si>
    <t>137 (1,2,3,4)</t>
  </si>
  <si>
    <t>124 (11,18,23,34,51,71,79)</t>
  </si>
  <si>
    <t>97 (13,71,50,58,75)</t>
  </si>
  <si>
    <t>138 (5)</t>
  </si>
  <si>
    <t>205 (1,2,4-6,8,11-14,20-22)</t>
  </si>
  <si>
    <t>128 (12,13,15-22,30-36,38,39)</t>
  </si>
  <si>
    <t>172 (18)</t>
  </si>
  <si>
    <t>74 (20,21,22)</t>
  </si>
  <si>
    <t>71 (1,2,3,4,9,14,15)</t>
  </si>
  <si>
    <t>174 (3)</t>
  </si>
  <si>
    <t>195 (2)</t>
  </si>
  <si>
    <t>140 (18)</t>
  </si>
  <si>
    <t>114 (75)</t>
  </si>
  <si>
    <t>19 (2,3,5,6,10,12-15,23,26,30,31)</t>
  </si>
  <si>
    <t>43 (4,8-12,14,28)</t>
  </si>
  <si>
    <t>20 (16,17)</t>
  </si>
  <si>
    <t>89 (13,14,16,17,18, 21)</t>
  </si>
  <si>
    <t>37 (1-3,7,8,20,29)</t>
  </si>
  <si>
    <t>166 (12,13,16,19, 20)</t>
  </si>
  <si>
    <t>70 (20,26,27,28,33)</t>
  </si>
  <si>
    <t>89 (21,22)</t>
  </si>
  <si>
    <t>146 (46,60,62,63,51,36,39,42,49,52,51,50,47,46,54,45,53,59, 60)</t>
  </si>
  <si>
    <t>124 (34)</t>
  </si>
  <si>
    <t>13(6)</t>
  </si>
  <si>
    <t>47(30)</t>
  </si>
  <si>
    <t>20(29)</t>
  </si>
  <si>
    <t>62(44)</t>
  </si>
  <si>
    <t>192(36)</t>
  </si>
  <si>
    <t>56 (25)</t>
  </si>
  <si>
    <t>92 (13,31,23,15)</t>
  </si>
  <si>
    <t>63 (1-4,6-10,13,14,16)</t>
  </si>
  <si>
    <t>106 (1,2,4,6,8)</t>
  </si>
  <si>
    <t>190 (17,18,22,23)</t>
  </si>
  <si>
    <t>191 (1,9,17)</t>
  </si>
  <si>
    <t>137 (1,2,3,4,5)</t>
  </si>
  <si>
    <t>205 (1,2,4-6,8,11-14,20,22)</t>
  </si>
  <si>
    <t>71 (1,2,3)</t>
  </si>
  <si>
    <t>72 (3,4,5,6)</t>
  </si>
  <si>
    <t>27 (36,1817,29,27,28,31,30,33)</t>
  </si>
  <si>
    <t>34 (10)</t>
  </si>
  <si>
    <t>кв.106,выд.1,2,4,6,8,12,16,10,18,19,20,22</t>
  </si>
  <si>
    <t>кв.31,выд.6,7,8,9,10,23,29,34,35,42,43</t>
  </si>
  <si>
    <t>кв.70,выд. 3,8,20,26-28,33,37,41,45</t>
  </si>
  <si>
    <t>кв.72, выд. 3-6</t>
  </si>
  <si>
    <t>кв.71, выд. 1-6, 9,10,14,15,20,21,29,33</t>
  </si>
  <si>
    <t>кв.74, выд.8,10,12,17, 20-22</t>
  </si>
  <si>
    <t>кв. 89, выд.13,14,16-18,21,22</t>
  </si>
  <si>
    <t>кв.194 выд.1</t>
  </si>
  <si>
    <t>кв 16 выд 5,4,6,7,12,83</t>
  </si>
  <si>
    <t>кв. 123 выд. 15,19,20,21,26,31,33,39,38,43,46,51,58</t>
  </si>
  <si>
    <t>кв.140 выд. 6,7</t>
  </si>
  <si>
    <t>кв.200, выд. 17,18,27,32,33,28,26</t>
  </si>
  <si>
    <t>кв.145, выд. 2,13,20,23,37,48,49,55,57,57,40,60,64,68,70,69,72</t>
  </si>
  <si>
    <t>кв.146, выд. 46,60,62,63,51,36,39,42,49,52,51,50,47,46,54,45,53,59,60</t>
  </si>
  <si>
    <t>кв.199, выд. 1,2,3,4,5,7</t>
  </si>
  <si>
    <t>кв.155, выд.4,8</t>
  </si>
  <si>
    <t>кв.134, выд. 2,3,4,5,6,7</t>
  </si>
  <si>
    <t>кв.135, выд. 1,2,3,4</t>
  </si>
  <si>
    <t>кв.136, выд. 1,2,4,5</t>
  </si>
  <si>
    <t>кв.138, выд. 1,2,3,4,5</t>
  </si>
  <si>
    <t>кв.137, выд.1,2,3,4,5</t>
  </si>
  <si>
    <t>кв.148, выд.1,6,13,12,16,20,24</t>
  </si>
  <si>
    <t>кв.124, выд.8,9,11,18,23,34,51,71</t>
  </si>
  <si>
    <t>кв.179, выд.32-35,37,39</t>
  </si>
  <si>
    <t xml:space="preserve">кв.128, выд. 30,31,34,33,32,35,36,38,39,22,21,
20,15,12,13,16,17,18,19
</t>
  </si>
  <si>
    <t>кв.166, выд. 12,13,16,19,20</t>
  </si>
  <si>
    <t>кв.172, выд. 18</t>
  </si>
  <si>
    <t>кв. 207, выд. 75,54,57,56,58,46,44,81,47,62,63,67,73</t>
  </si>
  <si>
    <t>кв. 205 выд. 1,2,4-6,8,11-14,20-22</t>
  </si>
  <si>
    <t>кв. 37, выд. 1-3,7,8,20,29</t>
  </si>
  <si>
    <t>кв. 50, выд. 1,11,16-18</t>
  </si>
  <si>
    <t>кв.20, выд.28</t>
  </si>
  <si>
    <t>кв.35,выд.13,14,25,26,30,35,37,40,47,51,53,55,62,66,73</t>
  </si>
  <si>
    <t>кв.31, выд.1-5,15,20,23-26,28,29,35,37,39,41,42,49</t>
  </si>
  <si>
    <t>кв.32, выд.1-7,14,2125,26,31,35</t>
  </si>
  <si>
    <t>кв.23,выд.55,56,58-62,29,31,48</t>
  </si>
  <si>
    <t xml:space="preserve"> кв.24, выд.50,52,53, 64, 66-68</t>
  </si>
  <si>
    <t>кв.38,выд.1,2,3,4,13,15,18,21,26,33,35</t>
  </si>
  <si>
    <t>кв.72,выд.28</t>
  </si>
  <si>
    <t xml:space="preserve"> кв.39,выд. 1-7,10,18,20,23,27,28,34,35,37,43</t>
  </si>
  <si>
    <t>Черновское кв.33,выд.1-6,12,16,18,20,21,25,27,32,33,34</t>
  </si>
  <si>
    <t>кв.36,выд.4,7,10,13,17,20,23,27,30</t>
  </si>
  <si>
    <t>кв.20, выд.6,9,8,14,15,19,25,26,28,29,32</t>
  </si>
  <si>
    <t>кв.2, выд.35,38,45</t>
  </si>
  <si>
    <t>кв.13, выд.30-33</t>
  </si>
  <si>
    <t xml:space="preserve"> кв.15, выд.30,31,33, 35,37,39,40</t>
  </si>
  <si>
    <t>кв.14, выд.36-44</t>
  </si>
  <si>
    <t>Черновское кв.68, выд.3,4,11,15,16</t>
  </si>
  <si>
    <t>Черновское кв.5, выд.2,7,9,12,13,14,15,16,18-22,23,24,28</t>
  </si>
  <si>
    <t>Черновское кв.22, выд.1-4,7</t>
  </si>
  <si>
    <t>Черновское кв.30, выд.1,6,7</t>
  </si>
  <si>
    <t>кв.79, выд.16,19</t>
  </si>
  <si>
    <t>кв.70, выд.20,22,25,26,27,30,31</t>
  </si>
  <si>
    <t>кв.60, выд.23,27,31, 42,43</t>
  </si>
  <si>
    <t>кв.62, выд.1,16,29,34, 37-39</t>
  </si>
  <si>
    <t>кв.74, выд.2,3</t>
  </si>
  <si>
    <t>кв.1, выд.34,43,44</t>
  </si>
  <si>
    <t xml:space="preserve"> кв.13, выд.1,18,20,22,24,27,30</t>
  </si>
  <si>
    <t>кв.14, выд.1,3,16,20,36</t>
  </si>
  <si>
    <t xml:space="preserve"> кв.59, выд.1,9,13,21,20,26,28,34,44</t>
  </si>
  <si>
    <t>кв.2, выд. 38</t>
  </si>
  <si>
    <t>кв. 10, выд. 54</t>
  </si>
  <si>
    <t>кв. 16, выд. 94</t>
  </si>
  <si>
    <t>кв. 16 выд. 95</t>
  </si>
  <si>
    <t>кв. 17 выд. 51</t>
  </si>
  <si>
    <t>кв. 19, выд. 42</t>
  </si>
  <si>
    <t>кв. 20, выд. 33</t>
  </si>
  <si>
    <t>кв. 23, выд. 46</t>
  </si>
  <si>
    <t>кв. 29, выд. 57</t>
  </si>
  <si>
    <t>кв. 30, выд. 67</t>
  </si>
  <si>
    <t>кв. 31, выд. 63</t>
  </si>
  <si>
    <t>кв. 36, выд. 51</t>
  </si>
  <si>
    <t>кв. 38, выд. 58</t>
  </si>
  <si>
    <t>кв. 40, выд. 62</t>
  </si>
  <si>
    <t>кв. 41, выд. 70</t>
  </si>
  <si>
    <t>кв. 42, выд. 67</t>
  </si>
  <si>
    <t>кв. 43, выд. 35</t>
  </si>
  <si>
    <t>кв. 44, выд.34</t>
  </si>
  <si>
    <t>кв. 45, выд. 60</t>
  </si>
  <si>
    <t>кв. 46, выд. 61</t>
  </si>
  <si>
    <t>кв. 46, выд. 62</t>
  </si>
  <si>
    <t>кв. 46, выд. 63</t>
  </si>
  <si>
    <t>кв. 46, выд. 64</t>
  </si>
  <si>
    <t>кв. 46, выд. 65</t>
  </si>
  <si>
    <t>кв.52, выд.26</t>
  </si>
  <si>
    <t>кв. 53, выд. 34</t>
  </si>
  <si>
    <t>кв. 54, выд. 45</t>
  </si>
  <si>
    <t>кв. 56, выд. 25</t>
  </si>
  <si>
    <t>кв. 57, выд. 66</t>
  </si>
  <si>
    <t>кв. 58, выд. 31</t>
  </si>
  <si>
    <t>кв. 59, выд. 65</t>
  </si>
  <si>
    <t>кв. 60, выд. 70</t>
  </si>
  <si>
    <t>кв. 60, выд. 71</t>
  </si>
  <si>
    <t>кв. 61, выд. 53</t>
  </si>
  <si>
    <t>кв. 64, выд. 27</t>
  </si>
  <si>
    <t>кв. 66, выд. 47</t>
  </si>
  <si>
    <t>кв. 67, выд. 58</t>
  </si>
  <si>
    <t>кв. 70, выд. 48</t>
  </si>
  <si>
    <t>кв. 71, выд. 34</t>
  </si>
  <si>
    <t>кв. 72 выд. 68</t>
  </si>
  <si>
    <t>кв. 73, выд. 47</t>
  </si>
  <si>
    <t>кв. 74, выд. 60</t>
  </si>
  <si>
    <t>кв. 75, выд. 65</t>
  </si>
  <si>
    <t>кв. 76, выд.7</t>
  </si>
  <si>
    <t>кв. 76, выд. 20</t>
  </si>
  <si>
    <t>кв. 76, выд. 51</t>
  </si>
  <si>
    <t>кв.76, выд. 60</t>
  </si>
  <si>
    <t>кв. 77, выд.37</t>
  </si>
  <si>
    <t>кв. 77, выд. 55</t>
  </si>
  <si>
    <t>кв. 81,  выд. 56</t>
  </si>
  <si>
    <t>кв. 85, выд. 35</t>
  </si>
  <si>
    <t>кв. 87, выд. 68</t>
  </si>
  <si>
    <t>кв. 87, выд. 69</t>
  </si>
  <si>
    <t>кв. 88, выд. 41</t>
  </si>
  <si>
    <t>кв. 89, выд. 38</t>
  </si>
  <si>
    <t>кв. 90, выд. 36</t>
  </si>
  <si>
    <t>кв. 91, выд. 57</t>
  </si>
  <si>
    <t>кв. 92, выд.65</t>
  </si>
  <si>
    <t>кв. 94, выд. 63</t>
  </si>
  <si>
    <t>кв. 94, выд. 64</t>
  </si>
  <si>
    <t>кв. 94, выд.68</t>
  </si>
  <si>
    <t>кв. 95, выд. 75</t>
  </si>
  <si>
    <t>кв. 96, выд.55</t>
  </si>
  <si>
    <t>кв. 97, выд. 76</t>
  </si>
  <si>
    <t>кв. 99, выд. 57</t>
  </si>
  <si>
    <t>кв. 100, выд. 68</t>
  </si>
  <si>
    <t>кв. 101, выд. 69</t>
  </si>
  <si>
    <t>кв. 101, выд. 70</t>
  </si>
  <si>
    <t>кв. 105, выд.53</t>
  </si>
  <si>
    <t>кв. 107, выд. 33</t>
  </si>
  <si>
    <t>кв. 108, выд. 43</t>
  </si>
  <si>
    <t>кв. 109, выд.50</t>
  </si>
  <si>
    <t>кв. 113, выд. 74</t>
  </si>
  <si>
    <t>кв. 114, выд. 74</t>
  </si>
  <si>
    <t>кв. 114, выд. 75</t>
  </si>
  <si>
    <t>кв. 115, выд. 61</t>
  </si>
  <si>
    <t>кв.117, выд.82</t>
  </si>
  <si>
    <t>кв. 118, выд. 51</t>
  </si>
  <si>
    <t>кв. 119, выд.56</t>
  </si>
  <si>
    <t>кв. 120, выд. 29</t>
  </si>
  <si>
    <t>кв. 121, выд. 25</t>
  </si>
  <si>
    <t>кв. 122, выд. 19</t>
  </si>
  <si>
    <t>кв, 125, выд. 34</t>
  </si>
  <si>
    <t>кв. 126, выд. 62</t>
  </si>
  <si>
    <t>кв. 127, выд. 103</t>
  </si>
  <si>
    <t>кв. 129, выд. 80</t>
  </si>
  <si>
    <t>кв. 130, выд. 20</t>
  </si>
  <si>
    <t>кв. 132, выд. 27</t>
  </si>
  <si>
    <t>кв. 134, выд. 33</t>
  </si>
  <si>
    <t>кв. 135, выд. 36</t>
  </si>
  <si>
    <t>кв.136,  выд. 51</t>
  </si>
  <si>
    <t>кв. 139, выд. 31</t>
  </si>
  <si>
    <t>кв. 140, выд. 21</t>
  </si>
  <si>
    <t>кв. 147, выд. 32</t>
  </si>
  <si>
    <t>кв. 157, выд. 70</t>
  </si>
  <si>
    <t>кв. 161, выд. 60</t>
  </si>
  <si>
    <t>кв. 162, выд. 26</t>
  </si>
  <si>
    <t>кв. 172, выд. 20</t>
  </si>
  <si>
    <t>кв. 173, выд. 10</t>
  </si>
  <si>
    <t>кв. 175, выд. 33</t>
  </si>
  <si>
    <t>кв. 180, выд. 33</t>
  </si>
  <si>
    <t>кв. 182, выд.76</t>
  </si>
  <si>
    <t>кв. 183, выд. 20</t>
  </si>
  <si>
    <t>кв. 184, выд. 6</t>
  </si>
  <si>
    <t>кв. 187, выд. 48</t>
  </si>
  <si>
    <t>кв. 193, выд. 23</t>
  </si>
  <si>
    <t>кв. 194, выд. 46</t>
  </si>
  <si>
    <t>кв. 195, выд.19</t>
  </si>
  <si>
    <t>кв. 196, выд. 34</t>
  </si>
  <si>
    <t>кв. 198, выд. 20</t>
  </si>
  <si>
    <t>кв. 199, выд. 23</t>
  </si>
  <si>
    <t>кв. 200, выд. 37</t>
  </si>
  <si>
    <t>кв. 203, выд.39</t>
  </si>
  <si>
    <t>кв. 204, выд. 43</t>
  </si>
  <si>
    <t xml:space="preserve"> кв1,выд 72</t>
  </si>
  <si>
    <t>кв2,выд 47</t>
  </si>
  <si>
    <t>кв3,выд 59</t>
  </si>
  <si>
    <t xml:space="preserve"> кв4,выд58</t>
  </si>
  <si>
    <t xml:space="preserve"> кв5,выд41</t>
  </si>
  <si>
    <t xml:space="preserve"> кв6,выд 36,44</t>
  </si>
  <si>
    <t xml:space="preserve"> кв7,выд83</t>
  </si>
  <si>
    <t xml:space="preserve"> кв8,выд55</t>
  </si>
  <si>
    <t xml:space="preserve"> кв9,выд70</t>
  </si>
  <si>
    <t>кв10,выд72</t>
  </si>
  <si>
    <t xml:space="preserve"> кв11,выд47</t>
  </si>
  <si>
    <t xml:space="preserve"> кв12,выд11</t>
  </si>
  <si>
    <t>кв13,выд36</t>
  </si>
  <si>
    <t xml:space="preserve"> кв14,выд45</t>
  </si>
  <si>
    <t>кв15,выд41,42</t>
  </si>
  <si>
    <t xml:space="preserve"> кв16,выд44</t>
  </si>
  <si>
    <t xml:space="preserve"> кв17выд40,41</t>
  </si>
  <si>
    <t xml:space="preserve"> кв18,выд51,53</t>
  </si>
  <si>
    <t>кв19,выд 35,39,48</t>
  </si>
  <si>
    <t>кв20,выд 24,59</t>
  </si>
  <si>
    <t>кв21,выд 55</t>
  </si>
  <si>
    <t>кв22,выд51</t>
  </si>
  <si>
    <t>кв23,выд14,67</t>
  </si>
  <si>
    <t xml:space="preserve"> кв24,выд74</t>
  </si>
  <si>
    <t xml:space="preserve"> кв25,выд52</t>
  </si>
  <si>
    <t xml:space="preserve"> кв26,выд37</t>
  </si>
  <si>
    <t>кв27,выд26</t>
  </si>
  <si>
    <t xml:space="preserve"> кв28,выд24,50</t>
  </si>
  <si>
    <t xml:space="preserve"> кв29,выд9,31</t>
  </si>
  <si>
    <t>кв30,выд56</t>
  </si>
  <si>
    <t xml:space="preserve"> кв31,выд48</t>
  </si>
  <si>
    <t xml:space="preserve"> кв32,выд49</t>
  </si>
  <si>
    <t xml:space="preserve"> кв33,выд44</t>
  </si>
  <si>
    <t>кв34,выд70</t>
  </si>
  <si>
    <t xml:space="preserve"> кв35,выд 81</t>
  </si>
  <si>
    <t xml:space="preserve"> кв36,выд 56</t>
  </si>
  <si>
    <t xml:space="preserve"> кв37,выд37</t>
  </si>
  <si>
    <t>кв38,выд49</t>
  </si>
  <si>
    <t xml:space="preserve"> кв39,выд62</t>
  </si>
  <si>
    <t xml:space="preserve"> кв40,выд54</t>
  </si>
  <si>
    <t>кв43,выд32</t>
  </si>
  <si>
    <t xml:space="preserve"> кв44,выд40</t>
  </si>
  <si>
    <t xml:space="preserve"> кв45,выд58</t>
  </si>
  <si>
    <t>кв46,выд37</t>
  </si>
  <si>
    <t xml:space="preserve"> кв47,выд56</t>
  </si>
  <si>
    <t>кв48,выд56</t>
  </si>
  <si>
    <t xml:space="preserve"> кв49,выд41</t>
  </si>
  <si>
    <t xml:space="preserve"> кв50,выд43</t>
  </si>
  <si>
    <t>кв51,выд 55</t>
  </si>
  <si>
    <t xml:space="preserve"> кв52,выд44</t>
  </si>
  <si>
    <t>кв53,выд60</t>
  </si>
  <si>
    <t>кв54,выд44</t>
  </si>
  <si>
    <t>кв59,выд58,59</t>
  </si>
  <si>
    <t xml:space="preserve"> кв73,выд55</t>
  </si>
  <si>
    <t xml:space="preserve"> кв61,выд54</t>
  </si>
  <si>
    <t xml:space="preserve"> кв62,выд61</t>
  </si>
  <si>
    <t xml:space="preserve"> кв60,выд47</t>
  </si>
  <si>
    <t>кв63,выд48</t>
  </si>
  <si>
    <t>кв64,выд36</t>
  </si>
  <si>
    <t>кв65,выд45</t>
  </si>
  <si>
    <t>кв66,выд32</t>
  </si>
  <si>
    <t xml:space="preserve"> кв71,выд76</t>
  </si>
  <si>
    <t>кв68,выд101</t>
  </si>
  <si>
    <t>кв69,выд49</t>
  </si>
  <si>
    <t>кв70,выд105</t>
  </si>
  <si>
    <t>кв72,выд69</t>
  </si>
  <si>
    <t>кв74,выд100</t>
  </si>
  <si>
    <t>кв75,выд66</t>
  </si>
  <si>
    <t>кв76,выд79</t>
  </si>
  <si>
    <t>кв78,выд12</t>
  </si>
  <si>
    <t>кв80,выд30</t>
  </si>
  <si>
    <t xml:space="preserve"> кв81,выд66</t>
  </si>
  <si>
    <t>Черновское, кв82,выд5,87</t>
  </si>
  <si>
    <t>кв83,выд21,24,64</t>
  </si>
  <si>
    <t>кв84,выд77</t>
  </si>
  <si>
    <t>кв85,выд75</t>
  </si>
  <si>
    <t>кв86,выд68</t>
  </si>
  <si>
    <t>кв88,выд110</t>
  </si>
  <si>
    <t>кв41выд42</t>
  </si>
  <si>
    <t>кв42выд36</t>
  </si>
  <si>
    <t xml:space="preserve"> кв55выд48</t>
  </si>
  <si>
    <t>кв18,выд 51,50</t>
  </si>
  <si>
    <t xml:space="preserve"> кв 19, выд 41,42</t>
  </si>
  <si>
    <t>кв 24,выд 41,42,54</t>
  </si>
  <si>
    <t>33, выд. 10</t>
  </si>
  <si>
    <t>33, выд. 22</t>
  </si>
  <si>
    <t xml:space="preserve"> 51, выд. 2</t>
  </si>
  <si>
    <t>50, выд. 27</t>
  </si>
  <si>
    <t>38, выд. 35,38</t>
  </si>
  <si>
    <t xml:space="preserve"> 34, выд. 48</t>
  </si>
  <si>
    <t>91(22,27,29,31,34-37,40)</t>
  </si>
  <si>
    <t>92(27)</t>
  </si>
  <si>
    <t>разрыв п/пожарный</t>
  </si>
  <si>
    <t>кв.2 выд.35,36</t>
  </si>
  <si>
    <t>кв.67, выд.23,30,47,43,46</t>
  </si>
  <si>
    <t>кв.109, выд.34,41,44,48</t>
  </si>
  <si>
    <t xml:space="preserve"> кв.19, выд.17,13</t>
  </si>
  <si>
    <t xml:space="preserve"> кв.7, выд.66,78</t>
  </si>
  <si>
    <t>места отдыха</t>
  </si>
  <si>
    <t>кв. 13, выд.6</t>
  </si>
  <si>
    <t>кв. 34, выд.10</t>
  </si>
  <si>
    <t>кв. 47, выд.30</t>
  </si>
  <si>
    <t>кв. 20, выд.29</t>
  </si>
  <si>
    <t>кв. 62, выд.44</t>
  </si>
  <si>
    <t>кв. 128, выд.39</t>
  </si>
  <si>
    <t>кв. 174, выд.3</t>
  </si>
  <si>
    <t>кв. 125, выд.1</t>
  </si>
  <si>
    <t>кв. 192, выд.36</t>
  </si>
  <si>
    <t>кв. 178, выд.45</t>
  </si>
  <si>
    <t>кв. 127, выд.30</t>
  </si>
  <si>
    <t>кв. 176, выд.46</t>
  </si>
  <si>
    <t>Минерализованная полоса</t>
  </si>
  <si>
    <t>Лесная дорога</t>
  </si>
  <si>
    <t>кв.111 выд 5,23</t>
  </si>
  <si>
    <t>кв.119,выд.19,21,23,26</t>
  </si>
  <si>
    <t>кв.120,выд.24,29,37,38,39,45</t>
  </si>
  <si>
    <t>кв.126,выд.2,8,10,11,15</t>
  </si>
  <si>
    <t>кв.125,выд.23,24,25,27,28,29</t>
  </si>
  <si>
    <t>кв.111,выд.5,18</t>
  </si>
  <si>
    <t>кв.109,выд.8,24,34,33,227,10,26,42</t>
  </si>
  <si>
    <t>кв.110,выд.1,2,15,16,17,18,19,22,34,8,10</t>
  </si>
  <si>
    <t>кв.111,выд.23,22,17</t>
  </si>
  <si>
    <t>кв.111,выд.3,9</t>
  </si>
  <si>
    <t>кв.123,выд.11,19,28,29,32</t>
  </si>
  <si>
    <t>кв.125,выд.1,11,12,13,23</t>
  </si>
  <si>
    <t>кв.124,выд.3-7</t>
  </si>
  <si>
    <t>кв.35,выд.39,52,56,60</t>
  </si>
  <si>
    <t>кв.1,выд.53</t>
  </si>
  <si>
    <t>кв.2,выд.85</t>
  </si>
  <si>
    <t>кв.3,выд.74</t>
  </si>
  <si>
    <t>кв.4,выд.14</t>
  </si>
  <si>
    <t>кв.5,выд.60</t>
  </si>
  <si>
    <t>кв.6,выд.41</t>
  </si>
  <si>
    <t>кв.8,выд.52</t>
  </si>
  <si>
    <t>кв.9,выд.95</t>
  </si>
  <si>
    <t>кв.11,выд.131</t>
  </si>
  <si>
    <t>кв.12,выд.151</t>
  </si>
  <si>
    <t>кв.13,выд.27</t>
  </si>
  <si>
    <t>кв.14,выд.92</t>
  </si>
  <si>
    <t>кв.16,выд.44</t>
  </si>
  <si>
    <t>кв.17,выд.52</t>
  </si>
  <si>
    <t>кв.18,выд.53</t>
  </si>
  <si>
    <t>кв.20,выд.52</t>
  </si>
  <si>
    <t>кв.21,выд.38</t>
  </si>
  <si>
    <t>кв.22,выд.58</t>
  </si>
  <si>
    <t>кв.23,выд.129</t>
  </si>
  <si>
    <t>кв.26,выд.30</t>
  </si>
  <si>
    <t>кв.29,выд.72</t>
  </si>
  <si>
    <t>кв.33,выд.38</t>
  </si>
  <si>
    <t>кв.36,выд.28</t>
  </si>
  <si>
    <t>кв.39,выд.37</t>
  </si>
  <si>
    <t>кв.39,выд.36</t>
  </si>
  <si>
    <t>кв.41,выд.27</t>
  </si>
  <si>
    <t>кв.43,выд.27</t>
  </si>
  <si>
    <t>кв.45,выд.42</t>
  </si>
  <si>
    <t>кв.46,выд.68</t>
  </si>
  <si>
    <t>кв.49,выд.37</t>
  </si>
  <si>
    <t>кв.51,выд.25</t>
  </si>
  <si>
    <t>кв.53,выд.82</t>
  </si>
  <si>
    <t>кв.54,выд.17</t>
  </si>
  <si>
    <t>кв.55,выд.23</t>
  </si>
  <si>
    <t>кв.56,выд.30</t>
  </si>
  <si>
    <t>кв.57,выд.55</t>
  </si>
  <si>
    <t>кв.59,выд.22</t>
  </si>
  <si>
    <t>кв.60,выд.46</t>
  </si>
  <si>
    <t>кв.62,выд.80</t>
  </si>
  <si>
    <t>кв.64,выд.60</t>
  </si>
  <si>
    <t>кв.65,выд.54</t>
  </si>
  <si>
    <t>кв.66,выд.59</t>
  </si>
  <si>
    <t>кв.67,выд.52</t>
  </si>
  <si>
    <t>кв.68,выд.31</t>
  </si>
  <si>
    <t>кв.69,выд.51</t>
  </si>
  <si>
    <t>кв.71,выд.35</t>
  </si>
  <si>
    <t>кв.73,выд.32</t>
  </si>
  <si>
    <t>кв.75,выд.25</t>
  </si>
  <si>
    <t>кв.76,выд.41</t>
  </si>
  <si>
    <t>кв.78,выд.42</t>
  </si>
  <si>
    <t>кв.88,выд.45</t>
  </si>
  <si>
    <t>кв.89,выд.35</t>
  </si>
  <si>
    <t>кв.90,выд.77</t>
  </si>
  <si>
    <t>кв.95,выд.42</t>
  </si>
  <si>
    <t>кв.10,выд.741</t>
  </si>
  <si>
    <t>кв.109,выд.71</t>
  </si>
  <si>
    <t>кв.110,выд.55</t>
  </si>
  <si>
    <t>кв.111,выд.61,62</t>
  </si>
  <si>
    <t>кв.112,выд.35,41,53</t>
  </si>
  <si>
    <t>кв.115,выд.9</t>
  </si>
  <si>
    <t>кв.114,выд.21</t>
  </si>
  <si>
    <t>кв.116,выд.61</t>
  </si>
  <si>
    <t>кв.117,выд.41</t>
  </si>
  <si>
    <t>кв.118,выд.33</t>
  </si>
  <si>
    <t>кв.119,выд.1</t>
  </si>
  <si>
    <t>кв.120,выд.64,65</t>
  </si>
  <si>
    <t>кв.121,выд.41</t>
  </si>
  <si>
    <t>кв.122,выд.28</t>
  </si>
  <si>
    <t>кв.123,выд.34</t>
  </si>
  <si>
    <t>кв.124,выд.41</t>
  </si>
  <si>
    <t xml:space="preserve"> кв.16 ,выд.36</t>
  </si>
  <si>
    <t>кв.18  ,выд.14</t>
  </si>
  <si>
    <t>кв.78 ,выд.41</t>
  </si>
  <si>
    <t>кв.50,выд.42</t>
  </si>
  <si>
    <t>кв.50,выд.23</t>
  </si>
  <si>
    <t>кв.111  ,выд.23</t>
  </si>
  <si>
    <t xml:space="preserve">кв.87  ,выд.23 </t>
  </si>
  <si>
    <t>кв.35, выд.72</t>
  </si>
  <si>
    <t>Водоемы</t>
  </si>
  <si>
    <t>кв.19 выд. 20</t>
  </si>
  <si>
    <t>кв.20 выд. 1</t>
  </si>
  <si>
    <t>кв.70 выд. 2</t>
  </si>
  <si>
    <t>кв.110 выд.31</t>
  </si>
  <si>
    <t>кв. 110 выд. 34</t>
  </si>
  <si>
    <t>кв. 74 выд. 63</t>
  </si>
  <si>
    <t>кв.27, выд.12,17,18,22,23,24,25,26, 27,28,29,30,31,33,35,36,37,38, 39,40,42,43,44,45,46,47,</t>
  </si>
  <si>
    <t>шлагбаум</t>
  </si>
  <si>
    <t>Площадь по типам леса, га</t>
  </si>
  <si>
    <t>Березовское уч. лесничество: 1,3,6,13,14,19,20,24,25,32,34,37,38,39,43,46,47,48,49,50,52,53,54,56,58,61,62,63,64,65,82,83,84,85,86,102,103,104,105,108,125,128,130,158,160,162,163,166,167,168,172,173,174,175,178,179,181,187,188,192,195,201,202,204,205,206,207  Июльское уч. лесничество: 35,36,37,38,41,42,43,44,45,48,49,54,55,58,59,61,62,64,70,75,76,78,80,82,83,84,85,86,87,91,92,94,96,97,98,99,100,101,102,107,108,112,113,114,115,116,121,122</t>
  </si>
  <si>
    <t xml:space="preserve">Воткинское </t>
  </si>
  <si>
    <t>Березовское уч. лесничество: 2,5,7-10,27,30,31,33,36,42,51,87,88,90-93,106,107,161,169,170,171,176,177 Черновское уч. лесничество: 26,27,30-36,38,39,47,50,51,58,68,70,71,79</t>
  </si>
  <si>
    <t>Березовское уч. лесничество: 70-75,89 Черновское уч. лесничество 3-5,25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</si>
  <si>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</si>
  <si>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кв.113 выд.21</t>
  </si>
  <si>
    <t>кв.121 выд.27</t>
  </si>
  <si>
    <t>кв.86 выд.32</t>
  </si>
  <si>
    <t>кв.76 выд. 47</t>
  </si>
  <si>
    <t>кв.82 выд. 9</t>
  </si>
  <si>
    <t xml:space="preserve">Реконструкция, км  </t>
  </si>
  <si>
    <t xml:space="preserve">Итого: </t>
  </si>
  <si>
    <t>Плановый подекадный объем 2024</t>
  </si>
  <si>
    <t>Плановый подекадный объем 2025</t>
  </si>
  <si>
    <t>Плановый подекадный объем 2028</t>
  </si>
  <si>
    <t>Плановый подекадный объем 2027</t>
  </si>
  <si>
    <t>Плановый подекадный объем 2026</t>
  </si>
  <si>
    <t>АУ«Удмуртлес»</t>
  </si>
  <si>
    <t>ООО «ЕвразияГрупп»</t>
  </si>
  <si>
    <t>АО "Воткинский завод"</t>
  </si>
  <si>
    <t>свободный</t>
  </si>
  <si>
    <t>кв.58,выд.5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</si>
  <si>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</si>
  <si>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</si>
  <si>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</si>
  <si>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</si>
  <si>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</si>
  <si>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</si>
  <si>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</si>
  <si>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</si>
  <si>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</si>
  <si>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</si>
  <si>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</si>
  <si>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Воткинского лесничества </t>
  </si>
  <si>
    <t>Воткинск</t>
  </si>
  <si>
    <t>Таежная зона.   Южно-таежный район европейской части Российской Федерации</t>
  </si>
  <si>
    <t xml:space="preserve">Хвойные </t>
  </si>
  <si>
    <t>Неосторожное обращение с огнем в лесу местного населения, неконтролируемый сельскохозяйственный пал и природные явления</t>
  </si>
  <si>
    <t>Распределении площади лесов по классам природной пожарной опасности, га</t>
  </si>
  <si>
    <t>* Низкая угроза распространения лесных пожаров обусловлена наличием на территории лесного фонда лесничества  смешанных лесных насаждений с преобладанием групп типов леса со слабым классом пожарной опасности в лесах.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</si>
  <si>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</si>
  <si>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</si>
  <si>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</si>
  <si>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</si>
  <si>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</si>
  <si>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</si>
  <si>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</si>
  <si>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</si>
  <si>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</si>
  <si>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</si>
  <si>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</si>
  <si>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</si>
  <si>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</si>
  <si>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</si>
  <si>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>Прокладка просек, противопожарных разрывов, устройство противопожарных минерализованных полос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</si>
  <si>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</si>
  <si>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</si>
  <si>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2.1-2.14 Проектируемые меры противопожарного обустройства лесов с учетом затрат на их выполнение  </t>
  </si>
  <si>
    <t xml:space="preserve">2.16 Календарный план выполнения мер противопожарного обустройства лесов на территории Воткинского лесничества </t>
  </si>
  <si>
    <t>Продолжительность, дней</t>
  </si>
  <si>
    <t>лесные дороги, предназначенные для охраны лесов от пожаров</t>
  </si>
  <si>
    <t xml:space="preserve">Характеристика пожароопасного сезона </t>
  </si>
  <si>
    <t>почвенный слабый (торфяной)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</si>
  <si>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</si>
  <si>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</si>
  <si>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</si>
  <si>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</si>
  <si>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</si>
  <si>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</si>
  <si>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</si>
  <si>
    <t>76 (43)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</si>
</sst>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7" fillId="0" borderId="0"/>
    <xf numFmtId="0" fontId="10" fillId="0" borderId="0"/>
    <xf numFmtId="0" fontId="1" fillId="0" borderId="0"/>
    <xf numFmtId="0" fontId="7" fillId="0" borderId="0"/>
  </cellStyleXfs>
  <cellXfs count="25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19" xfId="0" applyFont="1" applyBorder="1" applyAlignment="1">
      <alignment horizontal="center" vertical="center"/>
    </xf>
    <xf numFmtId="4" fontId="4" fillId="0" borderId="19" xfId="0" applyNumberFormat="1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 wrapText="1"/>
    </xf>
    <xf numFmtId="0" fontId="11" fillId="0" borderId="12" xfId="2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11" fillId="0" borderId="1" xfId="2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0" fontId="11" fillId="0" borderId="5" xfId="2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0" fontId="11" fillId="0" borderId="4" xfId="2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0" fontId="5" fillId="3" borderId="0" xfId="2" applyFont="1" applyFill="1" applyBorder="1" applyAlignment="1">
      <alignment horizontal="left" vertical="center" wrapText="1"/>
    </xf>
    <xf numFmtId="0" fontId="11" fillId="0" borderId="0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3" borderId="0" xfId="0" applyFill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0" xfId="0" applyFont="1"/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5" fillId="0" borderId="15" xfId="0" applyNumberFormat="1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164" fontId="5" fillId="0" borderId="25" xfId="0" applyNumberFormat="1" applyFont="1" applyBorder="1" applyAlignment="1">
      <alignment horizontal="center" vertical="center"/>
    </xf>
    <xf numFmtId="164" fontId="5" fillId="0" borderId="42" xfId="0" applyNumberFormat="1" applyFont="1" applyBorder="1" applyAlignment="1">
      <alignment horizontal="center" vertical="center"/>
    </xf>
    <xf numFmtId="164" fontId="5" fillId="0" borderId="43" xfId="0" applyNumberFormat="1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164" fontId="5" fillId="0" borderId="44" xfId="0" applyNumberFormat="1" applyFont="1" applyBorder="1" applyAlignment="1">
      <alignment horizontal="center" vertical="center"/>
    </xf>
    <xf numFmtId="164" fontId="5" fillId="0" borderId="45" xfId="0" applyNumberFormat="1" applyFont="1" applyBorder="1" applyAlignment="1">
      <alignment horizontal="center" vertical="center"/>
    </xf>
    <xf numFmtId="0" fontId="5" fillId="0" borderId="5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164" fontId="5" fillId="0" borderId="47" xfId="0" applyNumberFormat="1" applyFont="1" applyBorder="1" applyAlignment="1">
      <alignment horizontal="center" vertical="center"/>
    </xf>
    <xf numFmtId="1" fontId="5" fillId="0" borderId="12" xfId="4" applyNumberFormat="1" applyFont="1" applyBorder="1" applyAlignment="1">
      <alignment horizontal="center" vertical="center"/>
    </xf>
    <xf numFmtId="1" fontId="5" fillId="0" borderId="41" xfId="4" applyNumberFormat="1" applyFont="1" applyBorder="1" applyAlignment="1">
      <alignment horizontal="center" vertical="center"/>
    </xf>
    <xf numFmtId="1" fontId="5" fillId="0" borderId="5" xfId="4" applyNumberFormat="1" applyFont="1" applyBorder="1" applyAlignment="1">
      <alignment horizontal="center" vertical="center"/>
    </xf>
    <xf numFmtId="1" fontId="5" fillId="0" borderId="21" xfId="4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64" fontId="5" fillId="0" borderId="49" xfId="0" applyNumberFormat="1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4" fontId="21" fillId="0" borderId="0" xfId="0" applyNumberFormat="1" applyFont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0" fontId="22" fillId="0" borderId="1" xfId="0" applyFont="1" applyBorder="1"/>
    <xf numFmtId="0" fontId="22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/>
    <xf numFmtId="17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/>
    </xf>
    <xf numFmtId="0" fontId="13" fillId="3" borderId="1" xfId="0" applyFont="1" applyFill="1" applyBorder="1"/>
    <xf numFmtId="0" fontId="13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/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7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/>
    </xf>
    <xf numFmtId="0" fontId="24" fillId="5" borderId="1" xfId="0" applyFont="1" applyFill="1" applyBorder="1" applyAlignment="1">
      <alignment horizontal="center"/>
    </xf>
    <xf numFmtId="0" fontId="24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1" xfId="0" applyFont="1" applyFill="1" applyBorder="1"/>
    <xf numFmtId="0" fontId="2" fillId="5" borderId="1" xfId="0" applyFont="1" applyFill="1" applyBorder="1" applyAlignment="1">
      <alignment horizontal="center"/>
    </xf>
    <xf numFmtId="164" fontId="5" fillId="0" borderId="5" xfId="4" applyNumberFormat="1" applyFont="1" applyBorder="1" applyAlignment="1">
      <alignment horizontal="center" vertical="center"/>
    </xf>
    <xf numFmtId="164" fontId="9" fillId="0" borderId="52" xfId="0" applyNumberFormat="1" applyFont="1" applyBorder="1" applyAlignment="1">
      <alignment horizontal="center" vertical="center" wrapText="1"/>
    </xf>
    <xf numFmtId="164" fontId="9" fillId="0" borderId="37" xfId="0" applyNumberFormat="1" applyFont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2" fontId="13" fillId="3" borderId="1" xfId="0" applyNumberFormat="1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16" fontId="5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 vertical="center" wrapText="1"/>
    </xf>
    <xf numFmtId="2" fontId="13" fillId="3" borderId="1" xfId="0" applyNumberFormat="1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3" borderId="0" xfId="0" applyFill="1" applyBorder="1"/>
    <xf numFmtId="0" fontId="0" fillId="5" borderId="0" xfId="0" applyFill="1" applyBorder="1"/>
    <xf numFmtId="0" fontId="22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right" vertical="center" wrapText="1"/>
    </xf>
    <xf numFmtId="0" fontId="13" fillId="0" borderId="26" xfId="0" applyFont="1" applyBorder="1" applyAlignment="1">
      <alignment horizontal="right" vertical="center" wrapText="1"/>
    </xf>
    <xf numFmtId="0" fontId="13" fillId="0" borderId="27" xfId="0" applyFont="1" applyBorder="1" applyAlignment="1">
      <alignment horizontal="right" vertical="center" wrapText="1"/>
    </xf>
    <xf numFmtId="0" fontId="13" fillId="0" borderId="25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left" vertical="center" wrapText="1"/>
    </xf>
    <xf numFmtId="2" fontId="18" fillId="0" borderId="0" xfId="0" applyNumberFormat="1" applyFont="1" applyBorder="1" applyAlignment="1">
      <alignment horizontal="left" vertical="center" wrapText="1"/>
    </xf>
    <xf numFmtId="2" fontId="13" fillId="0" borderId="0" xfId="0" applyNumberFormat="1" applyFont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5" fillId="3" borderId="38" xfId="2" applyFont="1" applyFill="1" applyBorder="1" applyAlignment="1">
      <alignment horizontal="left" vertical="center" wrapText="1"/>
    </xf>
    <xf numFmtId="0" fontId="5" fillId="3" borderId="39" xfId="2" applyFont="1" applyFill="1" applyBorder="1" applyAlignment="1">
      <alignment horizontal="left" vertical="center" wrapText="1"/>
    </xf>
    <xf numFmtId="0" fontId="5" fillId="3" borderId="40" xfId="2" applyFont="1" applyFill="1" applyBorder="1" applyAlignment="1">
      <alignment horizontal="left" vertical="center" wrapText="1"/>
    </xf>
    <xf numFmtId="0" fontId="5" fillId="0" borderId="2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5" fillId="3" borderId="50" xfId="2" applyFont="1" applyFill="1" applyBorder="1" applyAlignment="1">
      <alignment horizontal="left" vertical="center" wrapText="1"/>
    </xf>
    <xf numFmtId="0" fontId="5" fillId="3" borderId="36" xfId="2" applyFont="1" applyFill="1" applyBorder="1" applyAlignment="1">
      <alignment horizontal="left" vertical="center" wrapText="1"/>
    </xf>
    <xf numFmtId="0" fontId="5" fillId="3" borderId="51" xfId="2" applyFont="1" applyFill="1" applyBorder="1" applyAlignment="1">
      <alignment horizontal="left" vertical="center" wrapText="1"/>
    </xf>
    <xf numFmtId="0" fontId="5" fillId="0" borderId="46" xfId="3" applyFont="1" applyBorder="1" applyAlignment="1">
      <alignment horizontal="left" vertical="center" wrapText="1"/>
    </xf>
    <xf numFmtId="0" fontId="5" fillId="0" borderId="48" xfId="3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5" fillId="3" borderId="46" xfId="2" applyFont="1" applyFill="1" applyBorder="1" applyAlignment="1">
      <alignment horizontal="left" vertical="center" wrapText="1"/>
    </xf>
    <xf numFmtId="0" fontId="5" fillId="3" borderId="48" xfId="2" applyFont="1" applyFill="1" applyBorder="1" applyAlignment="1">
      <alignment horizontal="left" vertical="center" wrapText="1"/>
    </xf>
    <xf numFmtId="0" fontId="5" fillId="2" borderId="38" xfId="2" applyFont="1" applyFill="1" applyBorder="1" applyAlignment="1">
      <alignment vertical="center" wrapText="1"/>
    </xf>
    <xf numFmtId="0" fontId="5" fillId="2" borderId="39" xfId="2" applyFont="1" applyFill="1" applyBorder="1" applyAlignment="1">
      <alignment vertical="center" wrapText="1"/>
    </xf>
    <xf numFmtId="0" fontId="5" fillId="2" borderId="40" xfId="2" applyFont="1" applyFill="1" applyBorder="1" applyAlignment="1">
      <alignment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2" borderId="12" xfId="2" applyFont="1" applyFill="1" applyBorder="1" applyAlignment="1">
      <alignment vertical="center" wrapText="1"/>
    </xf>
    <xf numFmtId="0" fontId="5" fillId="2" borderId="1" xfId="2" applyFont="1" applyFill="1" applyBorder="1" applyAlignment="1">
      <alignment vertical="center" wrapText="1"/>
    </xf>
    <xf numFmtId="0" fontId="5" fillId="2" borderId="16" xfId="2" applyFont="1" applyFill="1" applyBorder="1" applyAlignment="1">
      <alignment vertical="center" wrapText="1"/>
    </xf>
    <xf numFmtId="0" fontId="5" fillId="2" borderId="12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6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23" xfId="2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center" vertical="center" wrapText="1"/>
    </xf>
    <xf numFmtId="0" fontId="8" fillId="0" borderId="3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4" fontId="20" fillId="4" borderId="12" xfId="1" applyNumberFormat="1" applyFont="1" applyFill="1" applyBorder="1" applyAlignment="1">
      <alignment horizontal="center" vertical="center" wrapText="1"/>
    </xf>
    <xf numFmtId="4" fontId="20" fillId="4" borderId="13" xfId="1" applyNumberFormat="1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vertical="center"/>
    </xf>
    <xf numFmtId="4" fontId="19" fillId="0" borderId="9" xfId="0" applyNumberFormat="1" applyFont="1" applyBorder="1" applyAlignment="1">
      <alignment horizontal="center" vertical="center"/>
    </xf>
    <xf numFmtId="4" fontId="20" fillId="4" borderId="1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19" workbookViewId="0">
      <selection activeCell="A41" sqref="A41:J41"/>
    </sheetView>
  </sheetViews>
  <sheetFormatPr defaultRowHeight="15" x14ac:dyDescent="0.25"/>
  <sheetData>
    <row r="2" spans="1:10" ht="18.75" x14ac:dyDescent="0.3">
      <c r="A2" s="161" t="s">
        <v>818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8.75" x14ac:dyDescent="0.3">
      <c r="A3" s="161" t="s">
        <v>819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8.75" x14ac:dyDescent="0.3">
      <c r="A4" s="161" t="s">
        <v>820</v>
      </c>
      <c r="B4" s="161"/>
      <c r="C4" s="161"/>
      <c r="D4" s="161"/>
      <c r="E4" s="161"/>
      <c r="F4" s="161"/>
      <c r="G4" s="161"/>
      <c r="H4" s="161"/>
      <c r="I4" s="161"/>
      <c r="J4" s="161"/>
    </row>
    <row r="5" spans="1:10" ht="18.75" x14ac:dyDescent="0.3">
      <c r="A5" s="161" t="s">
        <v>821</v>
      </c>
      <c r="B5" s="161"/>
      <c r="C5" s="161"/>
      <c r="D5" s="161"/>
      <c r="E5" s="161"/>
      <c r="F5" s="161"/>
      <c r="G5" s="161"/>
      <c r="H5" s="161"/>
      <c r="I5" s="161"/>
      <c r="J5" s="161"/>
    </row>
    <row r="6" spans="1:10" ht="18.75" x14ac:dyDescent="0.3">
      <c r="A6" s="161" t="s">
        <v>822</v>
      </c>
      <c r="B6" s="161"/>
      <c r="C6" s="161"/>
      <c r="D6" s="161"/>
      <c r="E6" s="161"/>
      <c r="F6" s="161"/>
      <c r="G6" s="161"/>
      <c r="H6" s="161"/>
      <c r="I6" s="161"/>
      <c r="J6" s="161"/>
    </row>
    <row r="7" spans="1:10" ht="18.75" x14ac:dyDescent="0.3">
      <c r="A7" s="161" t="s">
        <v>823</v>
      </c>
      <c r="B7" s="161"/>
      <c r="C7" s="161"/>
      <c r="D7" s="161"/>
      <c r="E7" s="161"/>
      <c r="F7" s="161"/>
      <c r="G7" s="161"/>
      <c r="H7" s="161"/>
      <c r="I7" s="161"/>
      <c r="J7" s="161"/>
    </row>
    <row r="8" spans="1:10" ht="18.75" x14ac:dyDescent="0.25">
      <c r="A8" s="154"/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8.75" x14ac:dyDescent="0.3">
      <c r="A9" s="161"/>
      <c r="B9" s="161"/>
      <c r="C9" s="161"/>
      <c r="D9" s="161"/>
      <c r="E9" s="161"/>
      <c r="F9" s="161"/>
      <c r="G9" s="161"/>
      <c r="H9" s="161"/>
      <c r="I9" s="161"/>
      <c r="J9" s="161"/>
    </row>
    <row r="10" spans="1:10" ht="18.75" x14ac:dyDescent="0.3">
      <c r="A10" s="161"/>
      <c r="B10" s="161"/>
      <c r="C10" s="161"/>
      <c r="D10" s="161"/>
      <c r="E10" s="161"/>
      <c r="F10" s="161"/>
      <c r="G10" s="161"/>
      <c r="H10" s="161"/>
      <c r="I10" s="161"/>
      <c r="J10" s="161"/>
    </row>
    <row r="11" spans="1:10" ht="18.75" x14ac:dyDescent="0.3">
      <c r="A11" s="161"/>
      <c r="B11" s="161"/>
      <c r="C11" s="161"/>
      <c r="D11" s="161"/>
      <c r="E11" s="161"/>
      <c r="F11" s="161"/>
      <c r="G11" s="161"/>
      <c r="H11" s="161"/>
      <c r="I11" s="161"/>
      <c r="J11" s="161"/>
    </row>
    <row r="12" spans="1:10" ht="18.75" x14ac:dyDescent="0.3">
      <c r="A12" s="161"/>
      <c r="B12" s="161"/>
      <c r="C12" s="161"/>
      <c r="D12" s="161"/>
      <c r="E12" s="161"/>
      <c r="F12" s="161"/>
      <c r="G12" s="161"/>
      <c r="H12" s="161"/>
      <c r="I12" s="161"/>
      <c r="J12" s="161"/>
    </row>
    <row r="13" spans="1:10" ht="18.75" x14ac:dyDescent="0.3">
      <c r="A13" s="161"/>
      <c r="B13" s="161"/>
      <c r="C13" s="161"/>
      <c r="D13" s="161"/>
      <c r="E13" s="161"/>
      <c r="F13" s="161"/>
      <c r="G13" s="161"/>
      <c r="H13" s="161"/>
      <c r="I13" s="161"/>
      <c r="J13" s="161"/>
    </row>
    <row r="14" spans="1:10" ht="18.75" x14ac:dyDescent="0.25">
      <c r="A14" s="155"/>
      <c r="B14" s="155"/>
      <c r="C14" s="155"/>
      <c r="D14" s="155"/>
      <c r="E14" s="155"/>
      <c r="F14" s="155"/>
      <c r="G14" s="155"/>
      <c r="H14" s="155"/>
      <c r="I14" s="155"/>
      <c r="J14" s="155"/>
    </row>
    <row r="15" spans="1:10" ht="18.75" x14ac:dyDescent="0.25">
      <c r="A15" s="155"/>
      <c r="B15" s="155"/>
      <c r="C15" s="155"/>
      <c r="D15" s="155"/>
      <c r="E15" s="155"/>
      <c r="F15" s="155"/>
      <c r="G15" s="155"/>
      <c r="H15" s="155"/>
      <c r="I15" s="155"/>
      <c r="J15" s="155"/>
    </row>
    <row r="16" spans="1:10" ht="18.75" x14ac:dyDescent="0.25">
      <c r="A16" s="155"/>
      <c r="B16" s="155"/>
      <c r="C16" s="155"/>
      <c r="D16" s="155"/>
      <c r="E16" s="155"/>
      <c r="F16" s="155"/>
      <c r="G16" s="155"/>
      <c r="H16" s="155"/>
      <c r="I16" s="155"/>
      <c r="J16" s="155"/>
    </row>
    <row r="17" spans="1:10" ht="18.75" x14ac:dyDescent="0.25">
      <c r="A17" s="155"/>
      <c r="B17" s="155"/>
      <c r="C17" s="155"/>
      <c r="D17" s="155"/>
      <c r="E17" s="155"/>
      <c r="F17" s="155"/>
      <c r="G17" s="155"/>
      <c r="H17" s="155"/>
      <c r="I17" s="155"/>
      <c r="J17" s="155"/>
    </row>
    <row r="18" spans="1:10" ht="18.75" x14ac:dyDescent="0.25">
      <c r="A18" s="155"/>
      <c r="B18" s="155"/>
      <c r="C18" s="155"/>
      <c r="D18" s="155"/>
      <c r="E18" s="155"/>
      <c r="F18" s="155"/>
      <c r="G18" s="155"/>
      <c r="H18" s="155"/>
      <c r="I18" s="155"/>
      <c r="J18" s="155"/>
    </row>
    <row r="19" spans="1:10" ht="18.75" x14ac:dyDescent="0.25">
      <c r="A19" s="155"/>
      <c r="B19" s="155"/>
      <c r="C19" s="155"/>
      <c r="D19" s="155"/>
      <c r="E19" s="155"/>
      <c r="F19" s="155"/>
      <c r="G19" s="155"/>
      <c r="H19" s="155"/>
      <c r="I19" s="155"/>
      <c r="J19" s="155"/>
    </row>
    <row r="20" spans="1:10" ht="18.75" x14ac:dyDescent="0.25">
      <c r="A20" s="155"/>
      <c r="B20" s="155"/>
      <c r="C20" s="155"/>
      <c r="D20" s="155"/>
      <c r="E20" s="155"/>
      <c r="F20" s="155"/>
      <c r="G20" s="155"/>
      <c r="H20" s="155"/>
      <c r="I20" s="155"/>
      <c r="J20" s="155"/>
    </row>
    <row r="21" spans="1:10" ht="18.75" x14ac:dyDescent="0.25">
      <c r="A21" s="155"/>
      <c r="B21" s="155"/>
      <c r="C21" s="155"/>
      <c r="D21" s="155"/>
      <c r="E21" s="155"/>
      <c r="F21" s="155"/>
      <c r="G21" s="155"/>
      <c r="H21" s="155"/>
      <c r="I21" s="155"/>
      <c r="J21" s="155"/>
    </row>
    <row r="22" spans="1:10" ht="18.75" x14ac:dyDescent="0.25">
      <c r="A22" s="162" t="s">
        <v>824</v>
      </c>
      <c r="B22" s="162"/>
      <c r="C22" s="162"/>
      <c r="D22" s="162"/>
      <c r="E22" s="162"/>
      <c r="F22" s="162"/>
      <c r="G22" s="162"/>
      <c r="H22" s="162"/>
      <c r="I22" s="162"/>
      <c r="J22" s="162"/>
    </row>
    <row r="23" spans="1:10" ht="18.75" x14ac:dyDescent="0.25">
      <c r="A23" s="162" t="s">
        <v>825</v>
      </c>
      <c r="B23" s="162"/>
      <c r="C23" s="162"/>
      <c r="D23" s="162"/>
      <c r="E23" s="162"/>
      <c r="F23" s="162"/>
      <c r="G23" s="162"/>
      <c r="H23" s="162"/>
      <c r="I23" s="162"/>
      <c r="J23" s="162"/>
    </row>
    <row r="24" spans="1:10" ht="18.75" x14ac:dyDescent="0.25">
      <c r="A24" s="162" t="s">
        <v>829</v>
      </c>
      <c r="B24" s="162"/>
      <c r="C24" s="162"/>
      <c r="D24" s="162"/>
      <c r="E24" s="162"/>
      <c r="F24" s="162"/>
      <c r="G24" s="162"/>
      <c r="H24" s="162"/>
      <c r="I24" s="162"/>
      <c r="J24" s="162"/>
    </row>
    <row r="25" spans="1:10" ht="18.75" x14ac:dyDescent="0.25">
      <c r="A25" s="162" t="s">
        <v>826</v>
      </c>
      <c r="B25" s="162"/>
      <c r="C25" s="162"/>
      <c r="D25" s="162"/>
      <c r="E25" s="162"/>
      <c r="F25" s="162"/>
      <c r="G25" s="162"/>
      <c r="H25" s="162"/>
      <c r="I25" s="162"/>
      <c r="J25" s="162"/>
    </row>
    <row r="26" spans="1:10" ht="18.75" x14ac:dyDescent="0.25">
      <c r="A26" s="162" t="s">
        <v>827</v>
      </c>
      <c r="B26" s="162"/>
      <c r="C26" s="162"/>
      <c r="D26" s="162"/>
      <c r="E26" s="162"/>
      <c r="F26" s="162"/>
      <c r="G26" s="162"/>
      <c r="H26" s="162"/>
      <c r="I26" s="162"/>
      <c r="J26" s="162"/>
    </row>
    <row r="27" spans="1:10" ht="18.75" x14ac:dyDescent="0.25">
      <c r="A27" s="155"/>
      <c r="B27" s="155"/>
      <c r="C27" s="155"/>
      <c r="D27" s="155"/>
      <c r="E27" s="155"/>
      <c r="F27" s="155"/>
      <c r="G27" s="155"/>
      <c r="H27" s="155"/>
      <c r="I27" s="155"/>
      <c r="J27" s="155"/>
    </row>
    <row r="28" spans="1:10" ht="18.75" x14ac:dyDescent="0.25">
      <c r="A28" s="155"/>
      <c r="B28" s="155"/>
      <c r="C28" s="155"/>
      <c r="D28" s="155"/>
      <c r="E28" s="155"/>
      <c r="F28" s="155"/>
      <c r="G28" s="155"/>
      <c r="H28" s="155"/>
      <c r="I28" s="155"/>
      <c r="J28" s="155"/>
    </row>
    <row r="29" spans="1:10" ht="18.75" x14ac:dyDescent="0.25">
      <c r="A29" s="155"/>
      <c r="B29" s="155"/>
      <c r="C29" s="155"/>
      <c r="D29" s="155"/>
      <c r="E29" s="155"/>
      <c r="F29" s="155"/>
      <c r="G29" s="155"/>
      <c r="H29" s="155"/>
      <c r="I29" s="155"/>
      <c r="J29" s="155"/>
    </row>
    <row r="30" spans="1:10" ht="18.75" x14ac:dyDescent="0.25">
      <c r="A30" s="155"/>
      <c r="B30" s="155"/>
      <c r="C30" s="155"/>
      <c r="D30" s="155"/>
      <c r="E30" s="155"/>
      <c r="F30" s="155"/>
      <c r="G30" s="155"/>
      <c r="H30" s="155"/>
      <c r="I30" s="155"/>
      <c r="J30" s="155"/>
    </row>
    <row r="31" spans="1:10" ht="18.75" x14ac:dyDescent="0.25">
      <c r="A31" s="155"/>
      <c r="B31" s="155"/>
      <c r="C31" s="155"/>
      <c r="D31" s="155"/>
      <c r="E31" s="155"/>
      <c r="F31" s="155"/>
      <c r="G31" s="155"/>
      <c r="H31" s="155"/>
      <c r="I31" s="155"/>
      <c r="J31" s="155"/>
    </row>
    <row r="32" spans="1:10" ht="18.75" x14ac:dyDescent="0.25">
      <c r="A32" s="155"/>
      <c r="B32" s="155"/>
      <c r="C32" s="155"/>
      <c r="D32" s="155"/>
      <c r="E32" s="155"/>
      <c r="F32" s="155"/>
      <c r="G32" s="155"/>
      <c r="H32" s="155"/>
      <c r="I32" s="155"/>
      <c r="J32" s="155"/>
    </row>
    <row r="33" spans="1:10" ht="18.75" x14ac:dyDescent="0.25">
      <c r="A33" s="155"/>
      <c r="B33" s="155"/>
      <c r="C33" s="155"/>
      <c r="D33" s="155"/>
      <c r="E33" s="155"/>
      <c r="F33" s="155"/>
      <c r="G33" s="155"/>
      <c r="H33" s="155"/>
      <c r="I33" s="155"/>
      <c r="J33" s="155"/>
    </row>
    <row r="34" spans="1:10" ht="18.75" x14ac:dyDescent="0.25">
      <c r="A34" s="155"/>
      <c r="B34" s="155"/>
      <c r="C34" s="155"/>
      <c r="D34" s="155"/>
      <c r="E34" s="155"/>
      <c r="F34" s="155"/>
      <c r="G34" s="155"/>
      <c r="H34" s="155"/>
      <c r="I34" s="155"/>
      <c r="J34" s="155"/>
    </row>
    <row r="35" spans="1:10" ht="18.75" x14ac:dyDescent="0.25">
      <c r="A35" s="155"/>
      <c r="B35" s="155"/>
      <c r="C35" s="155"/>
      <c r="D35" s="155"/>
      <c r="E35" s="155"/>
      <c r="F35" s="155"/>
      <c r="G35" s="155"/>
      <c r="H35" s="155"/>
      <c r="I35" s="155"/>
      <c r="J35" s="155"/>
    </row>
    <row r="36" spans="1:10" ht="18.75" x14ac:dyDescent="0.25">
      <c r="A36" s="155"/>
      <c r="B36" s="155"/>
      <c r="C36" s="155"/>
      <c r="D36" s="155"/>
      <c r="E36" s="155"/>
      <c r="F36" s="155"/>
      <c r="G36" s="155"/>
      <c r="H36" s="155"/>
      <c r="I36" s="155"/>
      <c r="J36" s="155"/>
    </row>
    <row r="37" spans="1:10" ht="18.75" x14ac:dyDescent="0.25">
      <c r="A37" s="155"/>
      <c r="B37" s="155"/>
      <c r="C37" s="155"/>
      <c r="D37" s="155"/>
      <c r="E37" s="155"/>
      <c r="F37" s="155"/>
      <c r="G37" s="155"/>
      <c r="H37" s="155"/>
      <c r="I37" s="155"/>
      <c r="J37" s="155"/>
    </row>
    <row r="38" spans="1:10" ht="18.75" x14ac:dyDescent="0.25">
      <c r="A38" s="155"/>
      <c r="B38" s="155"/>
      <c r="C38" s="155"/>
      <c r="D38" s="155"/>
      <c r="E38" s="155"/>
      <c r="F38" s="155"/>
      <c r="G38" s="155"/>
      <c r="H38" s="155"/>
      <c r="I38" s="155"/>
      <c r="J38" s="155"/>
    </row>
    <row r="39" spans="1:10" ht="18.75" x14ac:dyDescent="0.25">
      <c r="A39" s="155"/>
      <c r="B39" s="155"/>
      <c r="C39" s="155"/>
      <c r="D39" s="155"/>
      <c r="E39" s="155"/>
      <c r="F39" s="155"/>
      <c r="G39" s="155"/>
      <c r="H39" s="155"/>
      <c r="I39" s="155"/>
      <c r="J39" s="155"/>
    </row>
    <row r="40" spans="1:10" ht="18.75" x14ac:dyDescent="0.25">
      <c r="A40" s="162" t="s">
        <v>830</v>
      </c>
      <c r="B40" s="162"/>
      <c r="C40" s="162"/>
      <c r="D40" s="162"/>
      <c r="E40" s="162"/>
      <c r="F40" s="162"/>
      <c r="G40" s="162"/>
      <c r="H40" s="162"/>
      <c r="I40" s="162"/>
      <c r="J40" s="162"/>
    </row>
    <row r="41" spans="1:10" ht="18.75" x14ac:dyDescent="0.25">
      <c r="A41" s="162" t="s">
        <v>828</v>
      </c>
      <c r="B41" s="162"/>
      <c r="C41" s="162"/>
      <c r="D41" s="162"/>
      <c r="E41" s="162"/>
      <c r="F41" s="162"/>
      <c r="G41" s="162"/>
      <c r="H41" s="162"/>
      <c r="I41" s="162"/>
      <c r="J41" s="162"/>
    </row>
    <row r="42" spans="1:10" ht="18.75" x14ac:dyDescent="0.25">
      <c r="A42" s="155"/>
      <c r="B42" s="155"/>
      <c r="C42" s="155"/>
      <c r="D42" s="155"/>
      <c r="E42" s="155"/>
      <c r="F42" s="155"/>
      <c r="G42" s="155"/>
      <c r="H42" s="155"/>
      <c r="I42" s="155"/>
      <c r="J42" s="155"/>
    </row>
    <row r="43" spans="1:10" ht="18.75" x14ac:dyDescent="0.3">
      <c r="A43" s="156"/>
      <c r="B43" s="157"/>
      <c r="C43" s="156"/>
      <c r="D43" s="156"/>
      <c r="E43" s="156"/>
      <c r="F43" s="156"/>
      <c r="G43" s="156"/>
      <c r="H43" s="156"/>
      <c r="I43" s="156"/>
      <c r="J43" s="156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60"/>
  <sheetViews>
    <sheetView topLeftCell="A40" zoomScale="75" zoomScaleNormal="75" workbookViewId="0">
      <selection activeCell="A45" sqref="A45:A49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8"/>
      <c r="B2" s="234" t="s">
        <v>854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236" t="s">
        <v>118</v>
      </c>
      <c r="B4" s="237"/>
      <c r="C4" s="242" t="s">
        <v>25</v>
      </c>
      <c r="D4" s="245" t="s">
        <v>26</v>
      </c>
      <c r="E4" s="248" t="s">
        <v>808</v>
      </c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50"/>
    </row>
    <row r="5" spans="1:41" ht="18.75" x14ac:dyDescent="0.25">
      <c r="A5" s="238"/>
      <c r="B5" s="239"/>
      <c r="C5" s="243"/>
      <c r="D5" s="246"/>
      <c r="E5" s="251" t="s">
        <v>119</v>
      </c>
      <c r="F5" s="230"/>
      <c r="G5" s="230"/>
      <c r="H5" s="230" t="s">
        <v>27</v>
      </c>
      <c r="I5" s="230"/>
      <c r="J5" s="230"/>
      <c r="K5" s="230" t="s">
        <v>28</v>
      </c>
      <c r="L5" s="230"/>
      <c r="M5" s="230"/>
      <c r="N5" s="230" t="s">
        <v>29</v>
      </c>
      <c r="O5" s="230"/>
      <c r="P5" s="230"/>
      <c r="Q5" s="230" t="s">
        <v>30</v>
      </c>
      <c r="R5" s="230"/>
      <c r="S5" s="230"/>
      <c r="T5" s="230" t="s">
        <v>31</v>
      </c>
      <c r="U5" s="230"/>
      <c r="V5" s="230"/>
      <c r="W5" s="230" t="s">
        <v>32</v>
      </c>
      <c r="X5" s="230"/>
      <c r="Y5" s="230"/>
      <c r="Z5" s="230" t="s">
        <v>33</v>
      </c>
      <c r="AA5" s="230"/>
      <c r="AB5" s="230"/>
      <c r="AC5" s="230" t="s">
        <v>34</v>
      </c>
      <c r="AD5" s="230"/>
      <c r="AE5" s="230"/>
      <c r="AF5" s="230" t="s">
        <v>35</v>
      </c>
      <c r="AG5" s="230"/>
      <c r="AH5" s="230"/>
      <c r="AI5" s="230" t="s">
        <v>36</v>
      </c>
      <c r="AJ5" s="230"/>
      <c r="AK5" s="230"/>
      <c r="AL5" s="230" t="s">
        <v>37</v>
      </c>
      <c r="AM5" s="230"/>
      <c r="AN5" s="231"/>
    </row>
    <row r="6" spans="1:41" ht="32.25" thickBot="1" x14ac:dyDescent="0.3">
      <c r="A6" s="240"/>
      <c r="B6" s="241"/>
      <c r="C6" s="244"/>
      <c r="D6" s="247"/>
      <c r="E6" s="55" t="s">
        <v>38</v>
      </c>
      <c r="F6" s="56" t="s">
        <v>39</v>
      </c>
      <c r="G6" s="56" t="s">
        <v>40</v>
      </c>
      <c r="H6" s="56" t="s">
        <v>38</v>
      </c>
      <c r="I6" s="56" t="s">
        <v>39</v>
      </c>
      <c r="J6" s="56" t="s">
        <v>40</v>
      </c>
      <c r="K6" s="56" t="s">
        <v>38</v>
      </c>
      <c r="L6" s="56" t="s">
        <v>39</v>
      </c>
      <c r="M6" s="56" t="s">
        <v>40</v>
      </c>
      <c r="N6" s="56" t="s">
        <v>38</v>
      </c>
      <c r="O6" s="56" t="s">
        <v>39</v>
      </c>
      <c r="P6" s="56" t="s">
        <v>40</v>
      </c>
      <c r="Q6" s="56" t="s">
        <v>38</v>
      </c>
      <c r="R6" s="56" t="s">
        <v>39</v>
      </c>
      <c r="S6" s="56" t="s">
        <v>40</v>
      </c>
      <c r="T6" s="56" t="s">
        <v>38</v>
      </c>
      <c r="U6" s="56" t="s">
        <v>39</v>
      </c>
      <c r="V6" s="56" t="s">
        <v>40</v>
      </c>
      <c r="W6" s="56" t="s">
        <v>38</v>
      </c>
      <c r="X6" s="56" t="s">
        <v>39</v>
      </c>
      <c r="Y6" s="56" t="s">
        <v>40</v>
      </c>
      <c r="Z6" s="56" t="s">
        <v>38</v>
      </c>
      <c r="AA6" s="56" t="s">
        <v>39</v>
      </c>
      <c r="AB6" s="56" t="s">
        <v>40</v>
      </c>
      <c r="AC6" s="56" t="s">
        <v>38</v>
      </c>
      <c r="AD6" s="56" t="s">
        <v>39</v>
      </c>
      <c r="AE6" s="56" t="s">
        <v>40</v>
      </c>
      <c r="AF6" s="56" t="s">
        <v>38</v>
      </c>
      <c r="AG6" s="56" t="s">
        <v>39</v>
      </c>
      <c r="AH6" s="56" t="s">
        <v>40</v>
      </c>
      <c r="AI6" s="56" t="s">
        <v>38</v>
      </c>
      <c r="AJ6" s="56" t="s">
        <v>39</v>
      </c>
      <c r="AK6" s="56" t="s">
        <v>40</v>
      </c>
      <c r="AL6" s="56" t="s">
        <v>38</v>
      </c>
      <c r="AM6" s="56" t="s">
        <v>39</v>
      </c>
      <c r="AN6" s="57" t="s">
        <v>40</v>
      </c>
    </row>
    <row r="7" spans="1:41" ht="16.5" thickBot="1" x14ac:dyDescent="0.3">
      <c r="A7" s="232">
        <v>1</v>
      </c>
      <c r="B7" s="233"/>
      <c r="C7" s="58">
        <v>2</v>
      </c>
      <c r="D7" s="59">
        <v>3</v>
      </c>
      <c r="E7" s="226">
        <v>4</v>
      </c>
      <c r="F7" s="226"/>
      <c r="G7" s="226"/>
      <c r="H7" s="226">
        <v>5</v>
      </c>
      <c r="I7" s="226"/>
      <c r="J7" s="226"/>
      <c r="K7" s="226">
        <v>6</v>
      </c>
      <c r="L7" s="226"/>
      <c r="M7" s="226"/>
      <c r="N7" s="226">
        <v>7</v>
      </c>
      <c r="O7" s="226"/>
      <c r="P7" s="226"/>
      <c r="Q7" s="226">
        <v>8</v>
      </c>
      <c r="R7" s="226"/>
      <c r="S7" s="226"/>
      <c r="T7" s="226">
        <v>9</v>
      </c>
      <c r="U7" s="226"/>
      <c r="V7" s="226"/>
      <c r="W7" s="226">
        <v>10</v>
      </c>
      <c r="X7" s="226"/>
      <c r="Y7" s="226"/>
      <c r="Z7" s="226">
        <v>11</v>
      </c>
      <c r="AA7" s="226"/>
      <c r="AB7" s="226"/>
      <c r="AC7" s="226">
        <v>12</v>
      </c>
      <c r="AD7" s="226"/>
      <c r="AE7" s="226"/>
      <c r="AF7" s="226">
        <v>13</v>
      </c>
      <c r="AG7" s="226"/>
      <c r="AH7" s="226"/>
      <c r="AI7" s="226">
        <v>14</v>
      </c>
      <c r="AJ7" s="226"/>
      <c r="AK7" s="226"/>
      <c r="AL7" s="226">
        <v>15</v>
      </c>
      <c r="AM7" s="226"/>
      <c r="AN7" s="227"/>
    </row>
    <row r="8" spans="1:41" ht="16.5" thickBot="1" x14ac:dyDescent="0.3">
      <c r="A8" s="228" t="s">
        <v>41</v>
      </c>
      <c r="B8" s="229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212" t="s">
        <v>864</v>
      </c>
      <c r="B9" s="13" t="s">
        <v>42</v>
      </c>
      <c r="C9" s="215" t="s">
        <v>18</v>
      </c>
      <c r="D9" s="14">
        <v>1.8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>
        <v>1.8</v>
      </c>
      <c r="W9" s="29">
        <v>1.8</v>
      </c>
      <c r="X9" s="29">
        <v>1.8</v>
      </c>
      <c r="Y9" s="29">
        <v>1.8</v>
      </c>
      <c r="Z9" s="29">
        <v>1.8</v>
      </c>
      <c r="AA9" s="29">
        <v>1.8</v>
      </c>
      <c r="AB9" s="29">
        <v>1.8</v>
      </c>
      <c r="AC9" s="29">
        <v>1.8</v>
      </c>
      <c r="AD9" s="29">
        <v>1.8</v>
      </c>
      <c r="AE9" s="29">
        <v>1.8</v>
      </c>
      <c r="AF9" s="29">
        <v>1.8</v>
      </c>
      <c r="AG9" s="29">
        <v>1.8</v>
      </c>
      <c r="AH9" s="29">
        <v>1.8</v>
      </c>
      <c r="AI9" s="29">
        <v>1.8</v>
      </c>
      <c r="AJ9" s="29">
        <v>1.8</v>
      </c>
      <c r="AK9" s="29">
        <v>1.8</v>
      </c>
      <c r="AL9" s="29">
        <v>1.8</v>
      </c>
      <c r="AM9" s="29">
        <v>1.8</v>
      </c>
      <c r="AN9" s="29">
        <v>1.8</v>
      </c>
    </row>
    <row r="10" spans="1:41" ht="32.25" customHeight="1" x14ac:dyDescent="0.25">
      <c r="A10" s="213"/>
      <c r="B10" s="15" t="s">
        <v>43</v>
      </c>
      <c r="C10" s="216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213"/>
      <c r="B11" s="15" t="s">
        <v>44</v>
      </c>
      <c r="C11" s="216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213"/>
      <c r="B12" s="15" t="s">
        <v>45</v>
      </c>
      <c r="C12" s="216"/>
      <c r="D12" s="16">
        <v>1.8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>
        <v>1.8</v>
      </c>
      <c r="W12" s="17">
        <v>1.8</v>
      </c>
      <c r="X12" s="17">
        <v>1.8</v>
      </c>
      <c r="Y12" s="17">
        <v>1.8</v>
      </c>
      <c r="Z12" s="17">
        <v>1.8</v>
      </c>
      <c r="AA12" s="17">
        <v>1.8</v>
      </c>
      <c r="AB12" s="17">
        <v>1.8</v>
      </c>
      <c r="AC12" s="17">
        <v>1.8</v>
      </c>
      <c r="AD12" s="17">
        <v>1.8</v>
      </c>
      <c r="AE12" s="17">
        <v>1.8</v>
      </c>
      <c r="AF12" s="17">
        <v>1.8</v>
      </c>
      <c r="AG12" s="17">
        <v>1.8</v>
      </c>
      <c r="AH12" s="17">
        <v>1.8</v>
      </c>
      <c r="AI12" s="17">
        <v>1.8</v>
      </c>
      <c r="AJ12" s="17">
        <v>1.8</v>
      </c>
      <c r="AK12" s="17">
        <v>1.8</v>
      </c>
      <c r="AL12" s="17">
        <v>1.8</v>
      </c>
      <c r="AM12" s="17">
        <v>1.8</v>
      </c>
      <c r="AN12" s="17">
        <v>1.8</v>
      </c>
    </row>
    <row r="13" spans="1:41" ht="18.75" customHeight="1" thickBot="1" x14ac:dyDescent="0.3">
      <c r="A13" s="214"/>
      <c r="B13" s="19" t="s">
        <v>46</v>
      </c>
      <c r="C13" s="217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212" t="s">
        <v>865</v>
      </c>
      <c r="B14" s="13" t="s">
        <v>42</v>
      </c>
      <c r="C14" s="215" t="s">
        <v>18</v>
      </c>
      <c r="D14" s="14">
        <v>8.4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>
        <v>8.4</v>
      </c>
      <c r="W14" s="29">
        <v>8.4</v>
      </c>
      <c r="X14" s="29">
        <v>8.4</v>
      </c>
      <c r="Y14" s="29">
        <v>8.4</v>
      </c>
      <c r="Z14" s="29">
        <v>8.4</v>
      </c>
      <c r="AA14" s="29">
        <v>8.4</v>
      </c>
      <c r="AB14" s="29">
        <v>8.4</v>
      </c>
      <c r="AC14" s="29">
        <v>8.4</v>
      </c>
      <c r="AD14" s="29">
        <v>8.4</v>
      </c>
      <c r="AE14" s="29">
        <v>8.4</v>
      </c>
      <c r="AF14" s="29">
        <v>8.4</v>
      </c>
      <c r="AG14" s="29">
        <v>8.4</v>
      </c>
      <c r="AH14" s="29">
        <v>8.4</v>
      </c>
      <c r="AI14" s="29">
        <v>8.4</v>
      </c>
      <c r="AJ14" s="29">
        <v>8.4</v>
      </c>
      <c r="AK14" s="29">
        <v>8.4</v>
      </c>
      <c r="AL14" s="29">
        <v>8.4</v>
      </c>
      <c r="AM14" s="29">
        <v>8.4</v>
      </c>
      <c r="AN14" s="29">
        <v>8.4</v>
      </c>
    </row>
    <row r="15" spans="1:41" ht="28.5" customHeight="1" x14ac:dyDescent="0.25">
      <c r="A15" s="213"/>
      <c r="B15" s="15" t="s">
        <v>43</v>
      </c>
      <c r="C15" s="216"/>
      <c r="D15" s="16">
        <v>0.7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>
        <v>0.7</v>
      </c>
      <c r="W15" s="17">
        <v>0.7</v>
      </c>
      <c r="X15" s="17">
        <v>0.7</v>
      </c>
      <c r="Y15" s="17">
        <v>0.7</v>
      </c>
      <c r="Z15" s="17">
        <v>0.7</v>
      </c>
      <c r="AA15" s="17">
        <v>0.7</v>
      </c>
      <c r="AB15" s="17">
        <v>0.7</v>
      </c>
      <c r="AC15" s="17">
        <v>0.7</v>
      </c>
      <c r="AD15" s="17">
        <v>0.7</v>
      </c>
      <c r="AE15" s="17">
        <v>0.7</v>
      </c>
      <c r="AF15" s="17">
        <v>0.7</v>
      </c>
      <c r="AG15" s="17">
        <v>0.7</v>
      </c>
      <c r="AH15" s="17">
        <v>0.7</v>
      </c>
      <c r="AI15" s="17">
        <v>0.7</v>
      </c>
      <c r="AJ15" s="17">
        <v>0.7</v>
      </c>
      <c r="AK15" s="17">
        <v>0.7</v>
      </c>
      <c r="AL15" s="17">
        <v>0.7</v>
      </c>
      <c r="AM15" s="17">
        <v>0.7</v>
      </c>
      <c r="AN15" s="17">
        <v>0.7</v>
      </c>
    </row>
    <row r="16" spans="1:41" ht="24" customHeight="1" x14ac:dyDescent="0.25">
      <c r="A16" s="213"/>
      <c r="B16" s="15" t="s">
        <v>44</v>
      </c>
      <c r="C16" s="216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60"/>
      <c r="AN16" s="18"/>
    </row>
    <row r="17" spans="1:40" ht="23.25" customHeight="1" x14ac:dyDescent="0.25">
      <c r="A17" s="213"/>
      <c r="B17" s="15" t="s">
        <v>45</v>
      </c>
      <c r="C17" s="216"/>
      <c r="D17" s="16">
        <v>7.7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>
        <v>7.7</v>
      </c>
      <c r="W17" s="17">
        <v>7.7</v>
      </c>
      <c r="X17" s="17">
        <v>7.7</v>
      </c>
      <c r="Y17" s="17">
        <v>7.7</v>
      </c>
      <c r="Z17" s="17">
        <v>7.7</v>
      </c>
      <c r="AA17" s="17">
        <v>7.7</v>
      </c>
      <c r="AB17" s="17">
        <v>7.7</v>
      </c>
      <c r="AC17" s="17">
        <v>7.7</v>
      </c>
      <c r="AD17" s="17">
        <v>7.7</v>
      </c>
      <c r="AE17" s="17">
        <v>7.7</v>
      </c>
      <c r="AF17" s="17">
        <v>7.7</v>
      </c>
      <c r="AG17" s="17">
        <v>7.7</v>
      </c>
      <c r="AH17" s="17">
        <v>7.7</v>
      </c>
      <c r="AI17" s="17">
        <v>7.7</v>
      </c>
      <c r="AJ17" s="17">
        <v>7.7</v>
      </c>
      <c r="AK17" s="17">
        <v>7.7</v>
      </c>
      <c r="AL17" s="17">
        <v>7.7</v>
      </c>
      <c r="AM17" s="17">
        <v>7.7</v>
      </c>
      <c r="AN17" s="17">
        <v>7.7</v>
      </c>
    </row>
    <row r="18" spans="1:40" ht="25.5" customHeight="1" thickBot="1" x14ac:dyDescent="0.3">
      <c r="A18" s="214"/>
      <c r="B18" s="19" t="s">
        <v>46</v>
      </c>
      <c r="C18" s="217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61"/>
      <c r="AN18" s="22"/>
    </row>
    <row r="19" spans="1:40" ht="18" customHeight="1" x14ac:dyDescent="0.25">
      <c r="A19" s="218" t="s">
        <v>47</v>
      </c>
      <c r="B19" s="13" t="s">
        <v>42</v>
      </c>
      <c r="C19" s="221" t="s">
        <v>18</v>
      </c>
      <c r="D19" s="14">
        <v>22.5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>
        <v>22.5</v>
      </c>
      <c r="R19" s="29">
        <v>22.5</v>
      </c>
      <c r="S19" s="29">
        <v>22.5</v>
      </c>
      <c r="T19" s="29">
        <v>22.5</v>
      </c>
      <c r="U19" s="29">
        <v>22.5</v>
      </c>
      <c r="V19" s="29">
        <v>22.5</v>
      </c>
      <c r="W19" s="29">
        <v>22.5</v>
      </c>
      <c r="X19" s="29">
        <v>22.5</v>
      </c>
      <c r="Y19" s="29">
        <v>22.5</v>
      </c>
      <c r="Z19" s="29">
        <v>22.5</v>
      </c>
      <c r="AA19" s="29">
        <v>22.5</v>
      </c>
      <c r="AB19" s="29">
        <v>22.5</v>
      </c>
      <c r="AC19" s="29">
        <v>22.5</v>
      </c>
      <c r="AD19" s="29">
        <v>22.5</v>
      </c>
      <c r="AE19" s="29">
        <v>22.5</v>
      </c>
      <c r="AF19" s="29">
        <v>22.5</v>
      </c>
      <c r="AG19" s="29">
        <v>22.5</v>
      </c>
      <c r="AH19" s="29">
        <v>22.5</v>
      </c>
      <c r="AI19" s="29">
        <v>22.5</v>
      </c>
      <c r="AJ19" s="29">
        <v>22.5</v>
      </c>
      <c r="AK19" s="29">
        <v>22.5</v>
      </c>
      <c r="AL19" s="29">
        <v>22.5</v>
      </c>
      <c r="AM19" s="29">
        <v>22.5</v>
      </c>
      <c r="AN19" s="29">
        <v>22.5</v>
      </c>
    </row>
    <row r="20" spans="1:40" ht="22.5" customHeight="1" x14ac:dyDescent="0.25">
      <c r="A20" s="219"/>
      <c r="B20" s="15" t="s">
        <v>43</v>
      </c>
      <c r="C20" s="222"/>
      <c r="D20" s="16">
        <v>12.9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63">
        <v>12.9</v>
      </c>
      <c r="R20" s="63">
        <v>12.9</v>
      </c>
      <c r="S20" s="63">
        <v>12.9</v>
      </c>
      <c r="T20" s="63">
        <v>12.9</v>
      </c>
      <c r="U20" s="63">
        <v>12.9</v>
      </c>
      <c r="V20" s="63">
        <v>12.9</v>
      </c>
      <c r="W20" s="63">
        <v>12.9</v>
      </c>
      <c r="X20" s="63">
        <v>12.9</v>
      </c>
      <c r="Y20" s="63">
        <v>12.9</v>
      </c>
      <c r="Z20" s="63">
        <v>12.9</v>
      </c>
      <c r="AA20" s="63">
        <v>12.9</v>
      </c>
      <c r="AB20" s="63">
        <v>12.9</v>
      </c>
      <c r="AC20" s="63">
        <v>12.9</v>
      </c>
      <c r="AD20" s="63">
        <v>12.9</v>
      </c>
      <c r="AE20" s="63">
        <v>12.9</v>
      </c>
      <c r="AF20" s="63">
        <v>12.9</v>
      </c>
      <c r="AG20" s="63">
        <v>12.9</v>
      </c>
      <c r="AH20" s="63">
        <v>12.9</v>
      </c>
      <c r="AI20" s="63">
        <v>12.9</v>
      </c>
      <c r="AJ20" s="63">
        <v>12.9</v>
      </c>
      <c r="AK20" s="63">
        <v>12.9</v>
      </c>
      <c r="AL20" s="63">
        <v>12.9</v>
      </c>
      <c r="AM20" s="63">
        <v>12.9</v>
      </c>
      <c r="AN20" s="63">
        <v>12.9</v>
      </c>
    </row>
    <row r="21" spans="1:40" ht="26.25" customHeight="1" x14ac:dyDescent="0.25">
      <c r="A21" s="219"/>
      <c r="B21" s="15" t="s">
        <v>44</v>
      </c>
      <c r="C21" s="222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64"/>
    </row>
    <row r="22" spans="1:40" ht="22.5" customHeight="1" x14ac:dyDescent="0.25">
      <c r="A22" s="219"/>
      <c r="B22" s="15" t="s">
        <v>45</v>
      </c>
      <c r="C22" s="222"/>
      <c r="D22" s="16">
        <v>9.6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9.6</v>
      </c>
      <c r="R22" s="17">
        <v>9.6</v>
      </c>
      <c r="S22" s="17">
        <v>9.6</v>
      </c>
      <c r="T22" s="17">
        <v>9.6</v>
      </c>
      <c r="U22" s="17">
        <v>9.6</v>
      </c>
      <c r="V22" s="17">
        <v>9.6</v>
      </c>
      <c r="W22" s="17">
        <v>9.6</v>
      </c>
      <c r="X22" s="17">
        <v>9.6</v>
      </c>
      <c r="Y22" s="17">
        <v>9.6</v>
      </c>
      <c r="Z22" s="17">
        <v>9.6</v>
      </c>
      <c r="AA22" s="17">
        <v>9.6</v>
      </c>
      <c r="AB22" s="17">
        <v>9.6</v>
      </c>
      <c r="AC22" s="17">
        <v>9.6</v>
      </c>
      <c r="AD22" s="17">
        <v>9.6</v>
      </c>
      <c r="AE22" s="17">
        <v>9.6</v>
      </c>
      <c r="AF22" s="17">
        <v>9.6</v>
      </c>
      <c r="AG22" s="17">
        <v>9.6</v>
      </c>
      <c r="AH22" s="17">
        <v>9.6</v>
      </c>
      <c r="AI22" s="17">
        <v>9.6</v>
      </c>
      <c r="AJ22" s="17">
        <v>9.6</v>
      </c>
      <c r="AK22" s="17">
        <v>9.6</v>
      </c>
      <c r="AL22" s="17">
        <v>9.6</v>
      </c>
      <c r="AM22" s="17">
        <v>9.6</v>
      </c>
      <c r="AN22" s="17">
        <v>9.6</v>
      </c>
    </row>
    <row r="23" spans="1:40" ht="24" customHeight="1" thickBot="1" x14ac:dyDescent="0.3">
      <c r="A23" s="220"/>
      <c r="B23" s="19" t="s">
        <v>46</v>
      </c>
      <c r="C23" s="223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65"/>
    </row>
    <row r="24" spans="1:40" ht="21" customHeight="1" x14ac:dyDescent="0.25">
      <c r="A24" s="210" t="s">
        <v>48</v>
      </c>
      <c r="B24" s="23" t="s">
        <v>42</v>
      </c>
      <c r="C24" s="224" t="s">
        <v>18</v>
      </c>
      <c r="D24" s="24">
        <v>48.6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133">
        <f>Q25+Q27</f>
        <v>34.599999999999994</v>
      </c>
      <c r="R24" s="133">
        <f t="shared" ref="R24:AN24" si="0">R25+R27</f>
        <v>34.599999999999994</v>
      </c>
      <c r="S24" s="133">
        <f t="shared" si="0"/>
        <v>34.599999999999994</v>
      </c>
      <c r="T24" s="133">
        <f t="shared" si="0"/>
        <v>34.599999999999994</v>
      </c>
      <c r="U24" s="133">
        <f t="shared" si="0"/>
        <v>34.599999999999994</v>
      </c>
      <c r="V24" s="133">
        <f t="shared" si="0"/>
        <v>34.599999999999994</v>
      </c>
      <c r="W24" s="133">
        <f t="shared" si="0"/>
        <v>34.599999999999994</v>
      </c>
      <c r="X24" s="133">
        <f t="shared" si="0"/>
        <v>34.599999999999994</v>
      </c>
      <c r="Y24" s="133">
        <f t="shared" si="0"/>
        <v>34.599999999999994</v>
      </c>
      <c r="Z24" s="133">
        <f t="shared" si="0"/>
        <v>34.599999999999994</v>
      </c>
      <c r="AA24" s="133">
        <f t="shared" si="0"/>
        <v>34.599999999999994</v>
      </c>
      <c r="AB24" s="133">
        <f t="shared" si="0"/>
        <v>34.599999999999994</v>
      </c>
      <c r="AC24" s="133">
        <f t="shared" si="0"/>
        <v>48.599999999999994</v>
      </c>
      <c r="AD24" s="133">
        <f t="shared" si="0"/>
        <v>48.599999999999994</v>
      </c>
      <c r="AE24" s="133">
        <f t="shared" si="0"/>
        <v>48.599999999999994</v>
      </c>
      <c r="AF24" s="133">
        <f t="shared" si="0"/>
        <v>48.599999999999994</v>
      </c>
      <c r="AG24" s="133">
        <f t="shared" si="0"/>
        <v>48.599999999999994</v>
      </c>
      <c r="AH24" s="133">
        <f t="shared" si="0"/>
        <v>48.599999999999994</v>
      </c>
      <c r="AI24" s="133">
        <f t="shared" si="0"/>
        <v>48.599999999999994</v>
      </c>
      <c r="AJ24" s="133">
        <f t="shared" si="0"/>
        <v>48.599999999999994</v>
      </c>
      <c r="AK24" s="133">
        <f t="shared" si="0"/>
        <v>48.599999999999994</v>
      </c>
      <c r="AL24" s="133">
        <f t="shared" si="0"/>
        <v>48.599999999999994</v>
      </c>
      <c r="AM24" s="133">
        <f t="shared" si="0"/>
        <v>48.599999999999994</v>
      </c>
      <c r="AN24" s="133">
        <f t="shared" si="0"/>
        <v>48.599999999999994</v>
      </c>
    </row>
    <row r="25" spans="1:40" ht="25.5" customHeight="1" x14ac:dyDescent="0.25">
      <c r="A25" s="198"/>
      <c r="B25" s="15" t="s">
        <v>43</v>
      </c>
      <c r="C25" s="224"/>
      <c r="D25" s="16">
        <v>29.2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66">
        <v>15.2</v>
      </c>
      <c r="R25" s="66">
        <v>15.2</v>
      </c>
      <c r="S25" s="66">
        <v>15.2</v>
      </c>
      <c r="T25" s="66">
        <v>15.2</v>
      </c>
      <c r="U25" s="66">
        <v>15.2</v>
      </c>
      <c r="V25" s="66">
        <v>15.2</v>
      </c>
      <c r="W25" s="66">
        <v>15.2</v>
      </c>
      <c r="X25" s="66">
        <v>15.2</v>
      </c>
      <c r="Y25" s="66">
        <v>15.2</v>
      </c>
      <c r="Z25" s="66">
        <v>15.2</v>
      </c>
      <c r="AA25" s="66">
        <v>15.2</v>
      </c>
      <c r="AB25" s="66">
        <v>15.2</v>
      </c>
      <c r="AC25" s="66">
        <v>29.2</v>
      </c>
      <c r="AD25" s="66">
        <v>29.2</v>
      </c>
      <c r="AE25" s="66">
        <v>29.2</v>
      </c>
      <c r="AF25" s="66">
        <v>29.2</v>
      </c>
      <c r="AG25" s="66">
        <v>29.2</v>
      </c>
      <c r="AH25" s="66">
        <v>29.2</v>
      </c>
      <c r="AI25" s="66">
        <v>29.2</v>
      </c>
      <c r="AJ25" s="66">
        <v>29.2</v>
      </c>
      <c r="AK25" s="66">
        <v>29.2</v>
      </c>
      <c r="AL25" s="66">
        <v>29.2</v>
      </c>
      <c r="AM25" s="66">
        <v>29.2</v>
      </c>
      <c r="AN25" s="66">
        <v>29.2</v>
      </c>
    </row>
    <row r="26" spans="1:40" ht="25.5" customHeight="1" x14ac:dyDescent="0.25">
      <c r="A26" s="198"/>
      <c r="B26" s="15" t="s">
        <v>44</v>
      </c>
      <c r="C26" s="224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64"/>
    </row>
    <row r="27" spans="1:40" ht="16.5" customHeight="1" x14ac:dyDescent="0.25">
      <c r="A27" s="198"/>
      <c r="B27" s="15" t="s">
        <v>45</v>
      </c>
      <c r="C27" s="224"/>
      <c r="D27" s="16">
        <f>D24-D25</f>
        <v>19.400000000000002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>
        <v>19.399999999999999</v>
      </c>
      <c r="R27" s="17">
        <v>19.399999999999999</v>
      </c>
      <c r="S27" s="17">
        <v>19.399999999999999</v>
      </c>
      <c r="T27" s="17">
        <v>19.399999999999999</v>
      </c>
      <c r="U27" s="17">
        <v>19.399999999999999</v>
      </c>
      <c r="V27" s="17">
        <v>19.399999999999999</v>
      </c>
      <c r="W27" s="17">
        <v>19.399999999999999</v>
      </c>
      <c r="X27" s="17">
        <v>19.399999999999999</v>
      </c>
      <c r="Y27" s="17">
        <v>19.399999999999999</v>
      </c>
      <c r="Z27" s="17">
        <v>19.399999999999999</v>
      </c>
      <c r="AA27" s="17">
        <v>19.399999999999999</v>
      </c>
      <c r="AB27" s="17">
        <v>19.399999999999999</v>
      </c>
      <c r="AC27" s="17">
        <v>19.399999999999999</v>
      </c>
      <c r="AD27" s="17">
        <v>19.399999999999999</v>
      </c>
      <c r="AE27" s="17">
        <v>19.399999999999999</v>
      </c>
      <c r="AF27" s="17">
        <v>19.399999999999999</v>
      </c>
      <c r="AG27" s="17">
        <v>19.399999999999999</v>
      </c>
      <c r="AH27" s="17">
        <v>19.399999999999999</v>
      </c>
      <c r="AI27" s="17">
        <v>19.399999999999999</v>
      </c>
      <c r="AJ27" s="17">
        <v>19.399999999999999</v>
      </c>
      <c r="AK27" s="17">
        <v>19.399999999999999</v>
      </c>
      <c r="AL27" s="17">
        <v>19.399999999999999</v>
      </c>
      <c r="AM27" s="17">
        <v>19.399999999999999</v>
      </c>
      <c r="AN27" s="17">
        <v>19.399999999999999</v>
      </c>
    </row>
    <row r="28" spans="1:40" ht="21" customHeight="1" thickBot="1" x14ac:dyDescent="0.3">
      <c r="A28" s="199"/>
      <c r="B28" s="19" t="s">
        <v>46</v>
      </c>
      <c r="C28" s="225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65"/>
    </row>
    <row r="29" spans="1:40" ht="15.75" customHeight="1" x14ac:dyDescent="0.25">
      <c r="A29" s="206" t="s">
        <v>844</v>
      </c>
      <c r="B29" s="23" t="s">
        <v>42</v>
      </c>
      <c r="C29" s="200" t="s">
        <v>22</v>
      </c>
      <c r="D29" s="2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9"/>
      <c r="AN29" s="62"/>
    </row>
    <row r="30" spans="1:40" ht="18.75" customHeight="1" x14ac:dyDescent="0.25">
      <c r="A30" s="206"/>
      <c r="B30" s="23" t="s">
        <v>43</v>
      </c>
      <c r="C30" s="201"/>
      <c r="D30" s="2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68"/>
    </row>
    <row r="31" spans="1:40" ht="25.5" customHeight="1" x14ac:dyDescent="0.25">
      <c r="A31" s="206"/>
      <c r="B31" s="23" t="s">
        <v>44</v>
      </c>
      <c r="C31" s="201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68"/>
    </row>
    <row r="32" spans="1:40" ht="18.75" customHeight="1" x14ac:dyDescent="0.25">
      <c r="A32" s="206"/>
      <c r="B32" s="23" t="s">
        <v>45</v>
      </c>
      <c r="C32" s="201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68"/>
    </row>
    <row r="33" spans="1:40" ht="23.25" customHeight="1" thickBot="1" x14ac:dyDescent="0.3">
      <c r="A33" s="207"/>
      <c r="B33" s="26" t="s">
        <v>46</v>
      </c>
      <c r="C33" s="201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1"/>
      <c r="AN33" s="65"/>
    </row>
    <row r="34" spans="1:40" ht="18.75" customHeight="1" thickBot="1" x14ac:dyDescent="0.3">
      <c r="A34" s="208" t="s">
        <v>49</v>
      </c>
      <c r="B34" s="209"/>
      <c r="C34" s="9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134"/>
      <c r="Q34" s="135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</row>
    <row r="35" spans="1:40" ht="18" customHeight="1" x14ac:dyDescent="0.25">
      <c r="A35" s="197" t="s">
        <v>847</v>
      </c>
      <c r="B35" s="13" t="s">
        <v>42</v>
      </c>
      <c r="C35" s="200" t="s">
        <v>21</v>
      </c>
      <c r="D35" s="14">
        <v>13</v>
      </c>
      <c r="E35" s="29"/>
      <c r="F35" s="29"/>
      <c r="G35" s="29"/>
      <c r="H35" s="29"/>
      <c r="I35" s="29"/>
      <c r="J35" s="29"/>
      <c r="K35" s="29"/>
      <c r="L35" s="29"/>
      <c r="M35" s="29"/>
      <c r="N35" s="69"/>
      <c r="O35" s="69"/>
      <c r="P35" s="70"/>
      <c r="Q35" s="71">
        <v>13</v>
      </c>
      <c r="R35" s="71">
        <v>13</v>
      </c>
      <c r="S35" s="71">
        <v>13</v>
      </c>
      <c r="T35" s="71">
        <v>13</v>
      </c>
      <c r="U35" s="71">
        <v>13</v>
      </c>
      <c r="V35" s="71">
        <v>13</v>
      </c>
      <c r="W35" s="71">
        <v>13</v>
      </c>
      <c r="X35" s="71">
        <v>13</v>
      </c>
      <c r="Y35" s="71">
        <v>13</v>
      </c>
      <c r="Z35" s="71">
        <v>13</v>
      </c>
      <c r="AA35" s="71">
        <v>13</v>
      </c>
      <c r="AB35" s="71">
        <v>13</v>
      </c>
      <c r="AC35" s="71">
        <v>13</v>
      </c>
      <c r="AD35" s="71">
        <v>13</v>
      </c>
      <c r="AE35" s="71">
        <v>13</v>
      </c>
      <c r="AF35" s="71">
        <v>13</v>
      </c>
      <c r="AG35" s="71">
        <v>13</v>
      </c>
      <c r="AH35" s="71">
        <v>13</v>
      </c>
      <c r="AI35" s="71">
        <v>13</v>
      </c>
      <c r="AJ35" s="71">
        <v>13</v>
      </c>
      <c r="AK35" s="71">
        <v>13</v>
      </c>
      <c r="AL35" s="71">
        <v>13</v>
      </c>
      <c r="AM35" s="71">
        <v>13</v>
      </c>
      <c r="AN35" s="71">
        <v>13</v>
      </c>
    </row>
    <row r="36" spans="1:40" ht="18.75" customHeight="1" x14ac:dyDescent="0.25">
      <c r="A36" s="210"/>
      <c r="B36" s="23" t="s">
        <v>43</v>
      </c>
      <c r="C36" s="201"/>
      <c r="D36" s="24">
        <v>8</v>
      </c>
      <c r="E36" s="25"/>
      <c r="F36" s="25"/>
      <c r="G36" s="25"/>
      <c r="H36" s="25"/>
      <c r="I36" s="25"/>
      <c r="J36" s="25"/>
      <c r="K36" s="25"/>
      <c r="L36" s="25"/>
      <c r="M36" s="25"/>
      <c r="N36" s="71"/>
      <c r="O36" s="71"/>
      <c r="P36" s="71"/>
      <c r="Q36" s="71">
        <v>8</v>
      </c>
      <c r="R36" s="71">
        <v>8</v>
      </c>
      <c r="S36" s="71">
        <v>8</v>
      </c>
      <c r="T36" s="71">
        <v>8</v>
      </c>
      <c r="U36" s="71">
        <v>8</v>
      </c>
      <c r="V36" s="71">
        <v>8</v>
      </c>
      <c r="W36" s="71">
        <v>8</v>
      </c>
      <c r="X36" s="71">
        <v>8</v>
      </c>
      <c r="Y36" s="71">
        <v>8</v>
      </c>
      <c r="Z36" s="71">
        <v>8</v>
      </c>
      <c r="AA36" s="71">
        <v>8</v>
      </c>
      <c r="AB36" s="71">
        <v>8</v>
      </c>
      <c r="AC36" s="71">
        <v>8</v>
      </c>
      <c r="AD36" s="71">
        <v>8</v>
      </c>
      <c r="AE36" s="71">
        <v>8</v>
      </c>
      <c r="AF36" s="71">
        <v>8</v>
      </c>
      <c r="AG36" s="71">
        <v>8</v>
      </c>
      <c r="AH36" s="71">
        <v>8</v>
      </c>
      <c r="AI36" s="71">
        <v>8</v>
      </c>
      <c r="AJ36" s="71">
        <v>8</v>
      </c>
      <c r="AK36" s="71">
        <v>8</v>
      </c>
      <c r="AL36" s="71">
        <v>8</v>
      </c>
      <c r="AM36" s="71">
        <v>8</v>
      </c>
      <c r="AN36" s="71">
        <v>8</v>
      </c>
    </row>
    <row r="37" spans="1:40" ht="21" customHeight="1" x14ac:dyDescent="0.25">
      <c r="A37" s="210"/>
      <c r="B37" s="23" t="s">
        <v>44</v>
      </c>
      <c r="C37" s="201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2"/>
    </row>
    <row r="38" spans="1:40" ht="18.75" customHeight="1" x14ac:dyDescent="0.25">
      <c r="A38" s="210"/>
      <c r="B38" s="23" t="s">
        <v>45</v>
      </c>
      <c r="C38" s="201"/>
      <c r="D38" s="24">
        <v>5</v>
      </c>
      <c r="E38" s="25"/>
      <c r="F38" s="25"/>
      <c r="G38" s="25"/>
      <c r="H38" s="25"/>
      <c r="I38" s="25"/>
      <c r="J38" s="25"/>
      <c r="K38" s="25"/>
      <c r="L38" s="25"/>
      <c r="M38" s="25"/>
      <c r="N38" s="73"/>
      <c r="O38" s="73"/>
      <c r="P38" s="73"/>
      <c r="Q38" s="73">
        <v>5</v>
      </c>
      <c r="R38" s="73">
        <v>5</v>
      </c>
      <c r="S38" s="73">
        <v>5</v>
      </c>
      <c r="T38" s="73">
        <v>5</v>
      </c>
      <c r="U38" s="73">
        <v>5</v>
      </c>
      <c r="V38" s="73">
        <v>5</v>
      </c>
      <c r="W38" s="73">
        <v>5</v>
      </c>
      <c r="X38" s="73">
        <v>5</v>
      </c>
      <c r="Y38" s="73">
        <v>5</v>
      </c>
      <c r="Z38" s="73">
        <v>5</v>
      </c>
      <c r="AA38" s="73">
        <v>5</v>
      </c>
      <c r="AB38" s="73">
        <v>5</v>
      </c>
      <c r="AC38" s="73">
        <v>5</v>
      </c>
      <c r="AD38" s="73">
        <v>5</v>
      </c>
      <c r="AE38" s="73">
        <v>5</v>
      </c>
      <c r="AF38" s="73">
        <v>5</v>
      </c>
      <c r="AG38" s="73">
        <v>5</v>
      </c>
      <c r="AH38" s="73">
        <v>5</v>
      </c>
      <c r="AI38" s="73">
        <v>5</v>
      </c>
      <c r="AJ38" s="73">
        <v>5</v>
      </c>
      <c r="AK38" s="73">
        <v>5</v>
      </c>
      <c r="AL38" s="73">
        <v>5</v>
      </c>
      <c r="AM38" s="73">
        <v>5</v>
      </c>
      <c r="AN38" s="73">
        <v>5</v>
      </c>
    </row>
    <row r="39" spans="1:40" ht="22.5" customHeight="1" thickBot="1" x14ac:dyDescent="0.3">
      <c r="A39" s="199"/>
      <c r="B39" s="19" t="s">
        <v>46</v>
      </c>
      <c r="C39" s="202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1"/>
    </row>
    <row r="40" spans="1:40" ht="19.5" customHeight="1" x14ac:dyDescent="0.25">
      <c r="A40" s="210" t="s">
        <v>848</v>
      </c>
      <c r="B40" s="23" t="s">
        <v>42</v>
      </c>
      <c r="C40" s="201" t="s">
        <v>21</v>
      </c>
      <c r="D40" s="24">
        <v>3</v>
      </c>
      <c r="E40" s="25"/>
      <c r="F40" s="25"/>
      <c r="G40" s="25"/>
      <c r="H40" s="25"/>
      <c r="I40" s="25"/>
      <c r="J40" s="25"/>
      <c r="K40" s="25"/>
      <c r="L40" s="25"/>
      <c r="M40" s="25"/>
      <c r="N40" s="66"/>
      <c r="O40" s="66"/>
      <c r="P40" s="66"/>
      <c r="Q40" s="66">
        <v>3</v>
      </c>
      <c r="R40" s="66">
        <v>3</v>
      </c>
      <c r="S40" s="66">
        <v>3</v>
      </c>
      <c r="T40" s="66">
        <v>3</v>
      </c>
      <c r="U40" s="66">
        <v>3</v>
      </c>
      <c r="V40" s="66">
        <v>3</v>
      </c>
      <c r="W40" s="66">
        <v>3</v>
      </c>
      <c r="X40" s="66">
        <v>3</v>
      </c>
      <c r="Y40" s="66">
        <v>3</v>
      </c>
      <c r="Z40" s="66">
        <v>3</v>
      </c>
      <c r="AA40" s="66">
        <v>3</v>
      </c>
      <c r="AB40" s="66">
        <v>3</v>
      </c>
      <c r="AC40" s="66">
        <v>3</v>
      </c>
      <c r="AD40" s="66">
        <v>3</v>
      </c>
      <c r="AE40" s="66">
        <v>3</v>
      </c>
      <c r="AF40" s="66">
        <v>3</v>
      </c>
      <c r="AG40" s="66">
        <v>3</v>
      </c>
      <c r="AH40" s="66">
        <v>3</v>
      </c>
      <c r="AI40" s="66">
        <v>3</v>
      </c>
      <c r="AJ40" s="66">
        <v>3</v>
      </c>
      <c r="AK40" s="66">
        <v>3</v>
      </c>
      <c r="AL40" s="66">
        <v>3</v>
      </c>
      <c r="AM40" s="66">
        <v>3</v>
      </c>
      <c r="AN40" s="66">
        <v>3</v>
      </c>
    </row>
    <row r="41" spans="1:40" ht="25.5" customHeight="1" x14ac:dyDescent="0.25">
      <c r="A41" s="210"/>
      <c r="B41" s="23" t="s">
        <v>43</v>
      </c>
      <c r="C41" s="201"/>
      <c r="D41" s="24">
        <v>1</v>
      </c>
      <c r="E41" s="25"/>
      <c r="F41" s="25"/>
      <c r="G41" s="25"/>
      <c r="H41" s="25"/>
      <c r="I41" s="25"/>
      <c r="J41" s="25"/>
      <c r="K41" s="25"/>
      <c r="L41" s="25"/>
      <c r="M41" s="25"/>
      <c r="N41" s="66"/>
      <c r="O41" s="66"/>
      <c r="P41" s="66"/>
      <c r="Q41" s="66">
        <v>1</v>
      </c>
      <c r="R41" s="66">
        <v>1</v>
      </c>
      <c r="S41" s="66">
        <v>1</v>
      </c>
      <c r="T41" s="66">
        <v>1</v>
      </c>
      <c r="U41" s="66">
        <v>1</v>
      </c>
      <c r="V41" s="66">
        <v>1</v>
      </c>
      <c r="W41" s="66">
        <v>1</v>
      </c>
      <c r="X41" s="66">
        <v>1</v>
      </c>
      <c r="Y41" s="66">
        <v>1</v>
      </c>
      <c r="Z41" s="66">
        <v>1</v>
      </c>
      <c r="AA41" s="66">
        <v>1</v>
      </c>
      <c r="AB41" s="66">
        <v>1</v>
      </c>
      <c r="AC41" s="66">
        <v>1</v>
      </c>
      <c r="AD41" s="66">
        <v>1</v>
      </c>
      <c r="AE41" s="66">
        <v>1</v>
      </c>
      <c r="AF41" s="66">
        <v>1</v>
      </c>
      <c r="AG41" s="66">
        <v>1</v>
      </c>
      <c r="AH41" s="66">
        <v>1</v>
      </c>
      <c r="AI41" s="66">
        <v>1</v>
      </c>
      <c r="AJ41" s="66">
        <v>1</v>
      </c>
      <c r="AK41" s="66">
        <v>1</v>
      </c>
      <c r="AL41" s="66">
        <v>1</v>
      </c>
      <c r="AM41" s="66">
        <v>1</v>
      </c>
      <c r="AN41" s="66">
        <v>1</v>
      </c>
    </row>
    <row r="42" spans="1:40" ht="24" customHeight="1" x14ac:dyDescent="0.25">
      <c r="A42" s="210"/>
      <c r="B42" s="23" t="s">
        <v>44</v>
      </c>
      <c r="C42" s="201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</row>
    <row r="43" spans="1:40" ht="22.5" customHeight="1" x14ac:dyDescent="0.25">
      <c r="A43" s="210"/>
      <c r="B43" s="23" t="s">
        <v>45</v>
      </c>
      <c r="C43" s="201"/>
      <c r="D43" s="24">
        <v>2</v>
      </c>
      <c r="E43" s="25"/>
      <c r="F43" s="25"/>
      <c r="G43" s="25"/>
      <c r="H43" s="25"/>
      <c r="I43" s="25"/>
      <c r="J43" s="25"/>
      <c r="K43" s="25"/>
      <c r="L43" s="25"/>
      <c r="M43" s="25"/>
      <c r="N43" s="73"/>
      <c r="O43" s="73"/>
      <c r="P43" s="73"/>
      <c r="Q43" s="73">
        <v>2</v>
      </c>
      <c r="R43" s="73">
        <v>2</v>
      </c>
      <c r="S43" s="73">
        <v>2</v>
      </c>
      <c r="T43" s="73">
        <v>2</v>
      </c>
      <c r="U43" s="73">
        <v>2</v>
      </c>
      <c r="V43" s="73">
        <v>2</v>
      </c>
      <c r="W43" s="73">
        <v>2</v>
      </c>
      <c r="X43" s="73">
        <v>2</v>
      </c>
      <c r="Y43" s="73">
        <v>2</v>
      </c>
      <c r="Z43" s="73">
        <v>2</v>
      </c>
      <c r="AA43" s="73">
        <v>2</v>
      </c>
      <c r="AB43" s="73">
        <v>2</v>
      </c>
      <c r="AC43" s="73">
        <v>2</v>
      </c>
      <c r="AD43" s="73">
        <v>2</v>
      </c>
      <c r="AE43" s="73">
        <v>2</v>
      </c>
      <c r="AF43" s="73">
        <v>2</v>
      </c>
      <c r="AG43" s="73">
        <v>2</v>
      </c>
      <c r="AH43" s="73">
        <v>2</v>
      </c>
      <c r="AI43" s="73">
        <v>2</v>
      </c>
      <c r="AJ43" s="73">
        <v>2</v>
      </c>
      <c r="AK43" s="73">
        <v>2</v>
      </c>
      <c r="AL43" s="73">
        <v>2</v>
      </c>
      <c r="AM43" s="73">
        <v>2</v>
      </c>
      <c r="AN43" s="73">
        <v>2</v>
      </c>
    </row>
    <row r="44" spans="1:40" ht="21" customHeight="1" thickBot="1" x14ac:dyDescent="0.3">
      <c r="A44" s="211"/>
      <c r="B44" s="26" t="s">
        <v>46</v>
      </c>
      <c r="C44" s="202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74"/>
      <c r="AN44" s="31"/>
    </row>
    <row r="45" spans="1:40" ht="19.5" customHeight="1" x14ac:dyDescent="0.25">
      <c r="A45" s="197" t="s">
        <v>849</v>
      </c>
      <c r="B45" s="13" t="s">
        <v>42</v>
      </c>
      <c r="C45" s="200" t="s">
        <v>21</v>
      </c>
      <c r="D45" s="14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30"/>
    </row>
    <row r="46" spans="1:40" ht="22.5" customHeight="1" x14ac:dyDescent="0.25">
      <c r="A46" s="198"/>
      <c r="B46" s="15" t="s">
        <v>43</v>
      </c>
      <c r="C46" s="201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8"/>
    </row>
    <row r="47" spans="1:40" ht="23.25" customHeight="1" x14ac:dyDescent="0.25">
      <c r="A47" s="198"/>
      <c r="B47" s="15" t="s">
        <v>44</v>
      </c>
      <c r="C47" s="201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198"/>
      <c r="B48" s="15" t="s">
        <v>45</v>
      </c>
      <c r="C48" s="201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199"/>
      <c r="B49" s="19" t="s">
        <v>46</v>
      </c>
      <c r="C49" s="202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03" t="s">
        <v>50</v>
      </c>
      <c r="B50" s="13" t="s">
        <v>42</v>
      </c>
      <c r="C50" s="200" t="s">
        <v>21</v>
      </c>
      <c r="D50" s="14">
        <v>40</v>
      </c>
      <c r="E50" s="29"/>
      <c r="F50" s="29"/>
      <c r="G50" s="29"/>
      <c r="H50" s="29"/>
      <c r="I50" s="29"/>
      <c r="J50" s="29"/>
      <c r="K50" s="29"/>
      <c r="L50" s="29"/>
      <c r="M50" s="29"/>
      <c r="N50" s="67"/>
      <c r="O50" s="67"/>
      <c r="P50" s="67"/>
      <c r="Q50" s="67">
        <v>40</v>
      </c>
      <c r="R50" s="67">
        <v>40</v>
      </c>
      <c r="S50" s="67">
        <v>40</v>
      </c>
      <c r="T50" s="67">
        <v>40</v>
      </c>
      <c r="U50" s="67">
        <v>40</v>
      </c>
      <c r="V50" s="67">
        <v>40</v>
      </c>
      <c r="W50" s="67">
        <v>40</v>
      </c>
      <c r="X50" s="67">
        <v>40</v>
      </c>
      <c r="Y50" s="67">
        <v>40</v>
      </c>
      <c r="Z50" s="67">
        <v>40</v>
      </c>
      <c r="AA50" s="67">
        <v>40</v>
      </c>
      <c r="AB50" s="67">
        <v>40</v>
      </c>
      <c r="AC50" s="67">
        <v>40</v>
      </c>
      <c r="AD50" s="67">
        <v>40</v>
      </c>
      <c r="AE50" s="67">
        <v>40</v>
      </c>
      <c r="AF50" s="67">
        <v>40</v>
      </c>
      <c r="AG50" s="67">
        <v>40</v>
      </c>
      <c r="AH50" s="67">
        <v>40</v>
      </c>
      <c r="AI50" s="67">
        <v>40</v>
      </c>
      <c r="AJ50" s="67">
        <v>40</v>
      </c>
      <c r="AK50" s="67">
        <v>40</v>
      </c>
      <c r="AL50" s="67">
        <v>40</v>
      </c>
      <c r="AM50" s="67">
        <v>40</v>
      </c>
      <c r="AN50" s="67">
        <v>40</v>
      </c>
    </row>
    <row r="51" spans="1:40" ht="25.5" customHeight="1" x14ac:dyDescent="0.25">
      <c r="A51" s="204"/>
      <c r="B51" s="26" t="s">
        <v>43</v>
      </c>
      <c r="C51" s="201"/>
      <c r="D51" s="27">
        <v>25</v>
      </c>
      <c r="E51" s="28"/>
      <c r="F51" s="28"/>
      <c r="G51" s="28"/>
      <c r="H51" s="28"/>
      <c r="I51" s="28"/>
      <c r="J51" s="28"/>
      <c r="K51" s="28"/>
      <c r="L51" s="28"/>
      <c r="M51" s="28"/>
      <c r="N51" s="75"/>
      <c r="O51" s="75"/>
      <c r="P51" s="75"/>
      <c r="Q51" s="75">
        <v>25</v>
      </c>
      <c r="R51" s="75">
        <v>25</v>
      </c>
      <c r="S51" s="75">
        <v>25</v>
      </c>
      <c r="T51" s="75">
        <v>25</v>
      </c>
      <c r="U51" s="75">
        <v>25</v>
      </c>
      <c r="V51" s="75">
        <v>25</v>
      </c>
      <c r="W51" s="75">
        <v>25</v>
      </c>
      <c r="X51" s="75">
        <v>25</v>
      </c>
      <c r="Y51" s="75">
        <v>25</v>
      </c>
      <c r="Z51" s="75">
        <v>25</v>
      </c>
      <c r="AA51" s="75">
        <v>25</v>
      </c>
      <c r="AB51" s="75">
        <v>25</v>
      </c>
      <c r="AC51" s="75">
        <v>25</v>
      </c>
      <c r="AD51" s="75">
        <v>25</v>
      </c>
      <c r="AE51" s="75">
        <v>25</v>
      </c>
      <c r="AF51" s="75">
        <v>25</v>
      </c>
      <c r="AG51" s="75">
        <v>25</v>
      </c>
      <c r="AH51" s="75">
        <v>25</v>
      </c>
      <c r="AI51" s="75">
        <v>25</v>
      </c>
      <c r="AJ51" s="75">
        <v>25</v>
      </c>
      <c r="AK51" s="75">
        <v>25</v>
      </c>
      <c r="AL51" s="75">
        <v>25</v>
      </c>
      <c r="AM51" s="75">
        <v>25</v>
      </c>
      <c r="AN51" s="75">
        <v>25</v>
      </c>
    </row>
    <row r="52" spans="1:40" ht="26.25" customHeight="1" x14ac:dyDescent="0.25">
      <c r="A52" s="204"/>
      <c r="B52" s="26" t="s">
        <v>44</v>
      </c>
      <c r="C52" s="201"/>
      <c r="D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ht="26.25" customHeight="1" x14ac:dyDescent="0.25">
      <c r="A53" s="204"/>
      <c r="B53" s="26" t="s">
        <v>45</v>
      </c>
      <c r="C53" s="201"/>
      <c r="D53" s="27">
        <v>15</v>
      </c>
      <c r="E53" s="28"/>
      <c r="F53" s="28"/>
      <c r="G53" s="28"/>
      <c r="H53" s="28"/>
      <c r="I53" s="28"/>
      <c r="J53" s="28"/>
      <c r="K53" s="28"/>
      <c r="L53" s="28"/>
      <c r="M53" s="28"/>
      <c r="N53" s="76"/>
      <c r="O53" s="76"/>
      <c r="P53" s="76"/>
      <c r="Q53" s="76">
        <v>15</v>
      </c>
      <c r="R53" s="76">
        <v>15</v>
      </c>
      <c r="S53" s="76">
        <v>15</v>
      </c>
      <c r="T53" s="76">
        <v>15</v>
      </c>
      <c r="U53" s="76">
        <v>15</v>
      </c>
      <c r="V53" s="76">
        <v>15</v>
      </c>
      <c r="W53" s="76">
        <v>15</v>
      </c>
      <c r="X53" s="76">
        <v>15</v>
      </c>
      <c r="Y53" s="76">
        <v>15</v>
      </c>
      <c r="Z53" s="76">
        <v>15</v>
      </c>
      <c r="AA53" s="76">
        <v>15</v>
      </c>
      <c r="AB53" s="76">
        <v>15</v>
      </c>
      <c r="AC53" s="76">
        <v>15</v>
      </c>
      <c r="AD53" s="76">
        <v>15</v>
      </c>
      <c r="AE53" s="76">
        <v>15</v>
      </c>
      <c r="AF53" s="76">
        <v>15</v>
      </c>
      <c r="AG53" s="76">
        <v>15</v>
      </c>
      <c r="AH53" s="76">
        <v>15</v>
      </c>
      <c r="AI53" s="76">
        <v>15</v>
      </c>
      <c r="AJ53" s="76">
        <v>15</v>
      </c>
      <c r="AK53" s="76">
        <v>15</v>
      </c>
      <c r="AL53" s="76">
        <v>15</v>
      </c>
      <c r="AM53" s="76">
        <v>15</v>
      </c>
      <c r="AN53" s="76">
        <v>15</v>
      </c>
    </row>
    <row r="54" spans="1:40" ht="26.25" customHeight="1" thickBot="1" x14ac:dyDescent="0.3">
      <c r="A54" s="205"/>
      <c r="B54" s="19" t="s">
        <v>46</v>
      </c>
      <c r="C54" s="202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5"/>
      <c r="B55" s="36"/>
      <c r="C55" s="37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</row>
    <row r="56" spans="1:40" ht="15.75" x14ac:dyDescent="0.25">
      <c r="A56" s="77"/>
      <c r="B56" s="77"/>
      <c r="C56" s="78"/>
      <c r="D56" s="79"/>
      <c r="E56" s="7"/>
      <c r="F56" s="7"/>
      <c r="G56" s="7"/>
      <c r="H56" s="7"/>
      <c r="I56" s="7"/>
      <c r="J56" s="7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customHeight="1" x14ac:dyDescent="0.25">
      <c r="A57" s="194" t="s">
        <v>860</v>
      </c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194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customHeight="1" x14ac:dyDescent="0.25">
      <c r="A58" s="192" t="s">
        <v>861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194" t="s">
        <v>862</v>
      </c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</row>
    <row r="60" spans="1:40" ht="15.75" x14ac:dyDescent="0.25">
      <c r="A60" s="194" t="s">
        <v>863</v>
      </c>
      <c r="B60" s="194"/>
      <c r="C60" s="194"/>
      <c r="D60" s="194"/>
      <c r="E60" s="194"/>
      <c r="F60" s="194"/>
      <c r="G60" s="194"/>
      <c r="H60" s="194"/>
      <c r="I60" s="194"/>
      <c r="J60" s="194"/>
      <c r="K60" s="194"/>
      <c r="L60" s="194"/>
      <c r="M60" s="194"/>
      <c r="N60" s="194"/>
    </row>
  </sheetData>
  <mergeCells count="54"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40:A44"/>
    <mergeCell ref="C40:C44"/>
    <mergeCell ref="A14:A18"/>
    <mergeCell ref="C14:C18"/>
    <mergeCell ref="A19:A23"/>
    <mergeCell ref="C19:C23"/>
    <mergeCell ref="A24:A28"/>
    <mergeCell ref="C24:C28"/>
    <mergeCell ref="A29:A33"/>
    <mergeCell ref="C29:C33"/>
    <mergeCell ref="A34:B34"/>
    <mergeCell ref="A35:A39"/>
    <mergeCell ref="C35:C39"/>
    <mergeCell ref="A57:N57"/>
    <mergeCell ref="A58:N58"/>
    <mergeCell ref="A59:N59"/>
    <mergeCell ref="A60:N60"/>
    <mergeCell ref="A45:A49"/>
    <mergeCell ref="C45:C49"/>
    <mergeCell ref="A50:A54"/>
    <mergeCell ref="C50:C5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59"/>
  <sheetViews>
    <sheetView topLeftCell="A43" workbookViewId="0">
      <selection activeCell="A56" sqref="A56:N59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8"/>
      <c r="B2" s="234" t="s">
        <v>854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236" t="s">
        <v>118</v>
      </c>
      <c r="B4" s="237"/>
      <c r="C4" s="242" t="s">
        <v>25</v>
      </c>
      <c r="D4" s="245" t="s">
        <v>26</v>
      </c>
      <c r="E4" s="248" t="s">
        <v>809</v>
      </c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50"/>
    </row>
    <row r="5" spans="1:41" ht="18.75" x14ac:dyDescent="0.25">
      <c r="A5" s="238"/>
      <c r="B5" s="239"/>
      <c r="C5" s="243"/>
      <c r="D5" s="246"/>
      <c r="E5" s="251" t="s">
        <v>119</v>
      </c>
      <c r="F5" s="230"/>
      <c r="G5" s="230"/>
      <c r="H5" s="230" t="s">
        <v>27</v>
      </c>
      <c r="I5" s="230"/>
      <c r="J5" s="230"/>
      <c r="K5" s="230" t="s">
        <v>28</v>
      </c>
      <c r="L5" s="230"/>
      <c r="M5" s="230"/>
      <c r="N5" s="230" t="s">
        <v>29</v>
      </c>
      <c r="O5" s="230"/>
      <c r="P5" s="230"/>
      <c r="Q5" s="230" t="s">
        <v>30</v>
      </c>
      <c r="R5" s="230"/>
      <c r="S5" s="230"/>
      <c r="T5" s="230" t="s">
        <v>31</v>
      </c>
      <c r="U5" s="230"/>
      <c r="V5" s="230"/>
      <c r="W5" s="230" t="s">
        <v>32</v>
      </c>
      <c r="X5" s="230"/>
      <c r="Y5" s="230"/>
      <c r="Z5" s="230" t="s">
        <v>33</v>
      </c>
      <c r="AA5" s="230"/>
      <c r="AB5" s="230"/>
      <c r="AC5" s="230" t="s">
        <v>34</v>
      </c>
      <c r="AD5" s="230"/>
      <c r="AE5" s="230"/>
      <c r="AF5" s="230" t="s">
        <v>35</v>
      </c>
      <c r="AG5" s="230"/>
      <c r="AH5" s="230"/>
      <c r="AI5" s="230" t="s">
        <v>36</v>
      </c>
      <c r="AJ5" s="230"/>
      <c r="AK5" s="230"/>
      <c r="AL5" s="230" t="s">
        <v>37</v>
      </c>
      <c r="AM5" s="230"/>
      <c r="AN5" s="231"/>
    </row>
    <row r="6" spans="1:41" ht="32.25" thickBot="1" x14ac:dyDescent="0.3">
      <c r="A6" s="240"/>
      <c r="B6" s="241"/>
      <c r="C6" s="244"/>
      <c r="D6" s="247"/>
      <c r="E6" s="55" t="s">
        <v>38</v>
      </c>
      <c r="F6" s="56" t="s">
        <v>39</v>
      </c>
      <c r="G6" s="56" t="s">
        <v>40</v>
      </c>
      <c r="H6" s="56" t="s">
        <v>38</v>
      </c>
      <c r="I6" s="56" t="s">
        <v>39</v>
      </c>
      <c r="J6" s="56" t="s">
        <v>40</v>
      </c>
      <c r="K6" s="56" t="s">
        <v>38</v>
      </c>
      <c r="L6" s="56" t="s">
        <v>39</v>
      </c>
      <c r="M6" s="56" t="s">
        <v>40</v>
      </c>
      <c r="N6" s="56" t="s">
        <v>38</v>
      </c>
      <c r="O6" s="56" t="s">
        <v>39</v>
      </c>
      <c r="P6" s="56" t="s">
        <v>40</v>
      </c>
      <c r="Q6" s="56" t="s">
        <v>38</v>
      </c>
      <c r="R6" s="56" t="s">
        <v>39</v>
      </c>
      <c r="S6" s="56" t="s">
        <v>40</v>
      </c>
      <c r="T6" s="56" t="s">
        <v>38</v>
      </c>
      <c r="U6" s="56" t="s">
        <v>39</v>
      </c>
      <c r="V6" s="56" t="s">
        <v>40</v>
      </c>
      <c r="W6" s="56" t="s">
        <v>38</v>
      </c>
      <c r="X6" s="56" t="s">
        <v>39</v>
      </c>
      <c r="Y6" s="56" t="s">
        <v>40</v>
      </c>
      <c r="Z6" s="56" t="s">
        <v>38</v>
      </c>
      <c r="AA6" s="56" t="s">
        <v>39</v>
      </c>
      <c r="AB6" s="56" t="s">
        <v>40</v>
      </c>
      <c r="AC6" s="56" t="s">
        <v>38</v>
      </c>
      <c r="AD6" s="56" t="s">
        <v>39</v>
      </c>
      <c r="AE6" s="56" t="s">
        <v>40</v>
      </c>
      <c r="AF6" s="56" t="s">
        <v>38</v>
      </c>
      <c r="AG6" s="56" t="s">
        <v>39</v>
      </c>
      <c r="AH6" s="56" t="s">
        <v>40</v>
      </c>
      <c r="AI6" s="56" t="s">
        <v>38</v>
      </c>
      <c r="AJ6" s="56" t="s">
        <v>39</v>
      </c>
      <c r="AK6" s="56" t="s">
        <v>40</v>
      </c>
      <c r="AL6" s="56" t="s">
        <v>38</v>
      </c>
      <c r="AM6" s="56" t="s">
        <v>39</v>
      </c>
      <c r="AN6" s="57" t="s">
        <v>40</v>
      </c>
    </row>
    <row r="7" spans="1:41" ht="16.5" thickBot="1" x14ac:dyDescent="0.3">
      <c r="A7" s="232">
        <v>1</v>
      </c>
      <c r="B7" s="233"/>
      <c r="C7" s="104">
        <v>2</v>
      </c>
      <c r="D7" s="105">
        <v>3</v>
      </c>
      <c r="E7" s="226">
        <v>4</v>
      </c>
      <c r="F7" s="226"/>
      <c r="G7" s="226"/>
      <c r="H7" s="226">
        <v>5</v>
      </c>
      <c r="I7" s="226"/>
      <c r="J7" s="226"/>
      <c r="K7" s="226">
        <v>6</v>
      </c>
      <c r="L7" s="226"/>
      <c r="M7" s="226"/>
      <c r="N7" s="226">
        <v>7</v>
      </c>
      <c r="O7" s="226"/>
      <c r="P7" s="226"/>
      <c r="Q7" s="226">
        <v>8</v>
      </c>
      <c r="R7" s="226"/>
      <c r="S7" s="226"/>
      <c r="T7" s="226">
        <v>9</v>
      </c>
      <c r="U7" s="226"/>
      <c r="V7" s="226"/>
      <c r="W7" s="226">
        <v>10</v>
      </c>
      <c r="X7" s="226"/>
      <c r="Y7" s="226"/>
      <c r="Z7" s="226">
        <v>11</v>
      </c>
      <c r="AA7" s="226"/>
      <c r="AB7" s="226"/>
      <c r="AC7" s="226">
        <v>12</v>
      </c>
      <c r="AD7" s="226"/>
      <c r="AE7" s="226"/>
      <c r="AF7" s="226">
        <v>13</v>
      </c>
      <c r="AG7" s="226"/>
      <c r="AH7" s="226"/>
      <c r="AI7" s="226">
        <v>14</v>
      </c>
      <c r="AJ7" s="226"/>
      <c r="AK7" s="226"/>
      <c r="AL7" s="226">
        <v>15</v>
      </c>
      <c r="AM7" s="226"/>
      <c r="AN7" s="227"/>
    </row>
    <row r="8" spans="1:41" ht="16.5" thickBot="1" x14ac:dyDescent="0.3">
      <c r="A8" s="228" t="s">
        <v>41</v>
      </c>
      <c r="B8" s="229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212" t="s">
        <v>864</v>
      </c>
      <c r="B9" s="13" t="s">
        <v>42</v>
      </c>
      <c r="C9" s="215" t="s">
        <v>18</v>
      </c>
      <c r="D9" s="14">
        <v>1.8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>
        <v>1.8</v>
      </c>
      <c r="W9" s="29">
        <v>1.8</v>
      </c>
      <c r="X9" s="29">
        <v>1.8</v>
      </c>
      <c r="Y9" s="29">
        <v>1.8</v>
      </c>
      <c r="Z9" s="29">
        <v>1.8</v>
      </c>
      <c r="AA9" s="29">
        <v>1.8</v>
      </c>
      <c r="AB9" s="29">
        <v>1.8</v>
      </c>
      <c r="AC9" s="29">
        <v>1.8</v>
      </c>
      <c r="AD9" s="29">
        <v>1.8</v>
      </c>
      <c r="AE9" s="29">
        <v>1.8</v>
      </c>
      <c r="AF9" s="29">
        <v>1.8</v>
      </c>
      <c r="AG9" s="29">
        <v>1.8</v>
      </c>
      <c r="AH9" s="29">
        <v>1.8</v>
      </c>
      <c r="AI9" s="29">
        <v>1.8</v>
      </c>
      <c r="AJ9" s="29">
        <v>1.8</v>
      </c>
      <c r="AK9" s="29">
        <v>1.8</v>
      </c>
      <c r="AL9" s="29">
        <v>1.8</v>
      </c>
      <c r="AM9" s="29">
        <v>1.8</v>
      </c>
      <c r="AN9" s="29">
        <v>1.8</v>
      </c>
    </row>
    <row r="10" spans="1:41" ht="32.25" customHeight="1" x14ac:dyDescent="0.25">
      <c r="A10" s="213"/>
      <c r="B10" s="15" t="s">
        <v>43</v>
      </c>
      <c r="C10" s="216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213"/>
      <c r="B11" s="15" t="s">
        <v>44</v>
      </c>
      <c r="C11" s="216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213"/>
      <c r="B12" s="15" t="s">
        <v>45</v>
      </c>
      <c r="C12" s="216"/>
      <c r="D12" s="16">
        <v>1.8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>
        <v>1.8</v>
      </c>
      <c r="W12" s="17">
        <v>1.8</v>
      </c>
      <c r="X12" s="17">
        <v>1.8</v>
      </c>
      <c r="Y12" s="17">
        <v>1.8</v>
      </c>
      <c r="Z12" s="17">
        <v>1.8</v>
      </c>
      <c r="AA12" s="17">
        <v>1.8</v>
      </c>
      <c r="AB12" s="17">
        <v>1.8</v>
      </c>
      <c r="AC12" s="17">
        <v>1.8</v>
      </c>
      <c r="AD12" s="17">
        <v>1.8</v>
      </c>
      <c r="AE12" s="17">
        <v>1.8</v>
      </c>
      <c r="AF12" s="17">
        <v>1.8</v>
      </c>
      <c r="AG12" s="17">
        <v>1.8</v>
      </c>
      <c r="AH12" s="17">
        <v>1.8</v>
      </c>
      <c r="AI12" s="17">
        <v>1.8</v>
      </c>
      <c r="AJ12" s="17">
        <v>1.8</v>
      </c>
      <c r="AK12" s="17">
        <v>1.8</v>
      </c>
      <c r="AL12" s="17">
        <v>1.8</v>
      </c>
      <c r="AM12" s="17">
        <v>1.8</v>
      </c>
      <c r="AN12" s="17">
        <v>1.8</v>
      </c>
    </row>
    <row r="13" spans="1:41" ht="18.75" customHeight="1" thickBot="1" x14ac:dyDescent="0.3">
      <c r="A13" s="214"/>
      <c r="B13" s="19" t="s">
        <v>46</v>
      </c>
      <c r="C13" s="217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212" t="s">
        <v>865</v>
      </c>
      <c r="B14" s="13" t="s">
        <v>42</v>
      </c>
      <c r="C14" s="215" t="s">
        <v>18</v>
      </c>
      <c r="D14" s="14">
        <v>8.4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>
        <v>8.4</v>
      </c>
      <c r="W14" s="29">
        <v>8.4</v>
      </c>
      <c r="X14" s="29">
        <v>8.4</v>
      </c>
      <c r="Y14" s="29">
        <v>8.4</v>
      </c>
      <c r="Z14" s="29">
        <v>8.4</v>
      </c>
      <c r="AA14" s="29">
        <v>8.4</v>
      </c>
      <c r="AB14" s="29">
        <v>8.4</v>
      </c>
      <c r="AC14" s="29">
        <v>8.4</v>
      </c>
      <c r="AD14" s="29">
        <v>8.4</v>
      </c>
      <c r="AE14" s="29">
        <v>8.4</v>
      </c>
      <c r="AF14" s="29">
        <v>8.4</v>
      </c>
      <c r="AG14" s="29">
        <v>8.4</v>
      </c>
      <c r="AH14" s="29">
        <v>8.4</v>
      </c>
      <c r="AI14" s="29">
        <v>8.4</v>
      </c>
      <c r="AJ14" s="29">
        <v>8.4</v>
      </c>
      <c r="AK14" s="29">
        <v>8.4</v>
      </c>
      <c r="AL14" s="29">
        <v>8.4</v>
      </c>
      <c r="AM14" s="29">
        <v>8.4</v>
      </c>
      <c r="AN14" s="29">
        <v>8.4</v>
      </c>
    </row>
    <row r="15" spans="1:41" ht="28.5" customHeight="1" x14ac:dyDescent="0.25">
      <c r="A15" s="213"/>
      <c r="B15" s="15" t="s">
        <v>43</v>
      </c>
      <c r="C15" s="216"/>
      <c r="D15" s="16">
        <v>0.7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>
        <v>0.7</v>
      </c>
      <c r="W15" s="17">
        <v>0.7</v>
      </c>
      <c r="X15" s="17">
        <v>0.7</v>
      </c>
      <c r="Y15" s="17">
        <v>0.7</v>
      </c>
      <c r="Z15" s="17">
        <v>0.7</v>
      </c>
      <c r="AA15" s="17">
        <v>0.7</v>
      </c>
      <c r="AB15" s="17">
        <v>0.7</v>
      </c>
      <c r="AC15" s="17">
        <v>0.7</v>
      </c>
      <c r="AD15" s="17">
        <v>0.7</v>
      </c>
      <c r="AE15" s="17">
        <v>0.7</v>
      </c>
      <c r="AF15" s="17">
        <v>0.7</v>
      </c>
      <c r="AG15" s="17">
        <v>0.7</v>
      </c>
      <c r="AH15" s="17">
        <v>0.7</v>
      </c>
      <c r="AI15" s="17">
        <v>0.7</v>
      </c>
      <c r="AJ15" s="17">
        <v>0.7</v>
      </c>
      <c r="AK15" s="17">
        <v>0.7</v>
      </c>
      <c r="AL15" s="17">
        <v>0.7</v>
      </c>
      <c r="AM15" s="17">
        <v>0.7</v>
      </c>
      <c r="AN15" s="17">
        <v>0.7</v>
      </c>
    </row>
    <row r="16" spans="1:41" ht="24" customHeight="1" x14ac:dyDescent="0.25">
      <c r="A16" s="213"/>
      <c r="B16" s="15" t="s">
        <v>44</v>
      </c>
      <c r="C16" s="216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60"/>
      <c r="AN16" s="18"/>
    </row>
    <row r="17" spans="1:40" ht="23.25" customHeight="1" x14ac:dyDescent="0.25">
      <c r="A17" s="213"/>
      <c r="B17" s="15" t="s">
        <v>45</v>
      </c>
      <c r="C17" s="216"/>
      <c r="D17" s="16">
        <v>7.7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>
        <v>7.7</v>
      </c>
      <c r="W17" s="17">
        <v>7.7</v>
      </c>
      <c r="X17" s="17">
        <v>7.7</v>
      </c>
      <c r="Y17" s="17">
        <v>7.7</v>
      </c>
      <c r="Z17" s="17">
        <v>7.7</v>
      </c>
      <c r="AA17" s="17">
        <v>7.7</v>
      </c>
      <c r="AB17" s="17">
        <v>7.7</v>
      </c>
      <c r="AC17" s="17">
        <v>7.7</v>
      </c>
      <c r="AD17" s="17">
        <v>7.7</v>
      </c>
      <c r="AE17" s="17">
        <v>7.7</v>
      </c>
      <c r="AF17" s="17">
        <v>7.7</v>
      </c>
      <c r="AG17" s="17">
        <v>7.7</v>
      </c>
      <c r="AH17" s="17">
        <v>7.7</v>
      </c>
      <c r="AI17" s="17">
        <v>7.7</v>
      </c>
      <c r="AJ17" s="17">
        <v>7.7</v>
      </c>
      <c r="AK17" s="17">
        <v>7.7</v>
      </c>
      <c r="AL17" s="17">
        <v>7.7</v>
      </c>
      <c r="AM17" s="17">
        <v>7.7</v>
      </c>
      <c r="AN17" s="17">
        <v>7.7</v>
      </c>
    </row>
    <row r="18" spans="1:40" ht="25.5" customHeight="1" thickBot="1" x14ac:dyDescent="0.3">
      <c r="A18" s="214"/>
      <c r="B18" s="19" t="s">
        <v>46</v>
      </c>
      <c r="C18" s="217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61"/>
      <c r="AN18" s="22"/>
    </row>
    <row r="19" spans="1:40" ht="18" customHeight="1" x14ac:dyDescent="0.25">
      <c r="A19" s="218" t="s">
        <v>47</v>
      </c>
      <c r="B19" s="13" t="s">
        <v>42</v>
      </c>
      <c r="C19" s="221" t="s">
        <v>18</v>
      </c>
      <c r="D19" s="14">
        <v>22.5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>
        <v>22.5</v>
      </c>
      <c r="R19" s="29">
        <v>22.5</v>
      </c>
      <c r="S19" s="29">
        <v>22.5</v>
      </c>
      <c r="T19" s="29">
        <v>22.5</v>
      </c>
      <c r="U19" s="29">
        <v>22.5</v>
      </c>
      <c r="V19" s="29">
        <v>22.5</v>
      </c>
      <c r="W19" s="29">
        <v>22.5</v>
      </c>
      <c r="X19" s="29">
        <v>22.5</v>
      </c>
      <c r="Y19" s="29">
        <v>22.5</v>
      </c>
      <c r="Z19" s="29">
        <v>22.5</v>
      </c>
      <c r="AA19" s="29">
        <v>22.5</v>
      </c>
      <c r="AB19" s="29">
        <v>22.5</v>
      </c>
      <c r="AC19" s="29">
        <v>22.5</v>
      </c>
      <c r="AD19" s="29">
        <v>22.5</v>
      </c>
      <c r="AE19" s="29">
        <v>22.5</v>
      </c>
      <c r="AF19" s="29">
        <v>22.5</v>
      </c>
      <c r="AG19" s="29">
        <v>22.5</v>
      </c>
      <c r="AH19" s="29">
        <v>22.5</v>
      </c>
      <c r="AI19" s="29">
        <v>22.5</v>
      </c>
      <c r="AJ19" s="29">
        <v>22.5</v>
      </c>
      <c r="AK19" s="29">
        <v>22.5</v>
      </c>
      <c r="AL19" s="29">
        <v>22.5</v>
      </c>
      <c r="AM19" s="29">
        <v>22.5</v>
      </c>
      <c r="AN19" s="29">
        <v>22.5</v>
      </c>
    </row>
    <row r="20" spans="1:40" ht="22.5" customHeight="1" x14ac:dyDescent="0.25">
      <c r="A20" s="219"/>
      <c r="B20" s="15" t="s">
        <v>43</v>
      </c>
      <c r="C20" s="222"/>
      <c r="D20" s="16">
        <v>12.9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63">
        <v>12.9</v>
      </c>
      <c r="R20" s="63">
        <v>12.9</v>
      </c>
      <c r="S20" s="63">
        <v>12.9</v>
      </c>
      <c r="T20" s="63">
        <v>12.9</v>
      </c>
      <c r="U20" s="63">
        <v>12.9</v>
      </c>
      <c r="V20" s="63">
        <v>12.9</v>
      </c>
      <c r="W20" s="63">
        <v>12.9</v>
      </c>
      <c r="X20" s="63">
        <v>12.9</v>
      </c>
      <c r="Y20" s="63">
        <v>12.9</v>
      </c>
      <c r="Z20" s="63">
        <v>12.9</v>
      </c>
      <c r="AA20" s="63">
        <v>12.9</v>
      </c>
      <c r="AB20" s="63">
        <v>12.9</v>
      </c>
      <c r="AC20" s="63">
        <v>12.9</v>
      </c>
      <c r="AD20" s="63">
        <v>12.9</v>
      </c>
      <c r="AE20" s="63">
        <v>12.9</v>
      </c>
      <c r="AF20" s="63">
        <v>12.9</v>
      </c>
      <c r="AG20" s="63">
        <v>12.9</v>
      </c>
      <c r="AH20" s="63">
        <v>12.9</v>
      </c>
      <c r="AI20" s="63">
        <v>12.9</v>
      </c>
      <c r="AJ20" s="63">
        <v>12.9</v>
      </c>
      <c r="AK20" s="63">
        <v>12.9</v>
      </c>
      <c r="AL20" s="63">
        <v>12.9</v>
      </c>
      <c r="AM20" s="63">
        <v>12.9</v>
      </c>
      <c r="AN20" s="63">
        <v>12.9</v>
      </c>
    </row>
    <row r="21" spans="1:40" ht="26.25" customHeight="1" x14ac:dyDescent="0.25">
      <c r="A21" s="219"/>
      <c r="B21" s="15" t="s">
        <v>44</v>
      </c>
      <c r="C21" s="222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64"/>
    </row>
    <row r="22" spans="1:40" ht="22.5" customHeight="1" x14ac:dyDescent="0.25">
      <c r="A22" s="219"/>
      <c r="B22" s="15" t="s">
        <v>45</v>
      </c>
      <c r="C22" s="222"/>
      <c r="D22" s="16">
        <v>9.6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9.6</v>
      </c>
      <c r="R22" s="17">
        <v>9.6</v>
      </c>
      <c r="S22" s="17">
        <v>9.6</v>
      </c>
      <c r="T22" s="17">
        <v>9.6</v>
      </c>
      <c r="U22" s="17">
        <v>9.6</v>
      </c>
      <c r="V22" s="17">
        <v>9.6</v>
      </c>
      <c r="W22" s="17">
        <v>9.6</v>
      </c>
      <c r="X22" s="17">
        <v>9.6</v>
      </c>
      <c r="Y22" s="17">
        <v>9.6</v>
      </c>
      <c r="Z22" s="17">
        <v>9.6</v>
      </c>
      <c r="AA22" s="17">
        <v>9.6</v>
      </c>
      <c r="AB22" s="17">
        <v>9.6</v>
      </c>
      <c r="AC22" s="17">
        <v>9.6</v>
      </c>
      <c r="AD22" s="17">
        <v>9.6</v>
      </c>
      <c r="AE22" s="17">
        <v>9.6</v>
      </c>
      <c r="AF22" s="17">
        <v>9.6</v>
      </c>
      <c r="AG22" s="17">
        <v>9.6</v>
      </c>
      <c r="AH22" s="17">
        <v>9.6</v>
      </c>
      <c r="AI22" s="17">
        <v>9.6</v>
      </c>
      <c r="AJ22" s="17">
        <v>9.6</v>
      </c>
      <c r="AK22" s="17">
        <v>9.6</v>
      </c>
      <c r="AL22" s="17">
        <v>9.6</v>
      </c>
      <c r="AM22" s="17">
        <v>9.6</v>
      </c>
      <c r="AN22" s="17">
        <v>9.6</v>
      </c>
    </row>
    <row r="23" spans="1:40" ht="24" customHeight="1" thickBot="1" x14ac:dyDescent="0.3">
      <c r="A23" s="220"/>
      <c r="B23" s="19" t="s">
        <v>46</v>
      </c>
      <c r="C23" s="223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65"/>
    </row>
    <row r="24" spans="1:40" ht="21" customHeight="1" x14ac:dyDescent="0.25">
      <c r="A24" s="210" t="s">
        <v>48</v>
      </c>
      <c r="B24" s="23" t="s">
        <v>42</v>
      </c>
      <c r="C24" s="224" t="s">
        <v>18</v>
      </c>
      <c r="D24" s="24">
        <v>48.6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133">
        <f>Q25+Q27</f>
        <v>34.599999999999994</v>
      </c>
      <c r="R24" s="133">
        <f t="shared" ref="R24:AN24" si="0">R25+R27</f>
        <v>34.599999999999994</v>
      </c>
      <c r="S24" s="133">
        <f t="shared" si="0"/>
        <v>34.599999999999994</v>
      </c>
      <c r="T24" s="133">
        <f t="shared" si="0"/>
        <v>34.599999999999994</v>
      </c>
      <c r="U24" s="133">
        <f t="shared" si="0"/>
        <v>34.599999999999994</v>
      </c>
      <c r="V24" s="133">
        <f t="shared" si="0"/>
        <v>34.599999999999994</v>
      </c>
      <c r="W24" s="133">
        <f t="shared" si="0"/>
        <v>34.599999999999994</v>
      </c>
      <c r="X24" s="133">
        <f t="shared" si="0"/>
        <v>34.599999999999994</v>
      </c>
      <c r="Y24" s="133">
        <f t="shared" si="0"/>
        <v>34.599999999999994</v>
      </c>
      <c r="Z24" s="133">
        <f t="shared" si="0"/>
        <v>34.599999999999994</v>
      </c>
      <c r="AA24" s="133">
        <f t="shared" si="0"/>
        <v>34.599999999999994</v>
      </c>
      <c r="AB24" s="133">
        <f t="shared" si="0"/>
        <v>34.599999999999994</v>
      </c>
      <c r="AC24" s="133">
        <f t="shared" si="0"/>
        <v>48.599999999999994</v>
      </c>
      <c r="AD24" s="133">
        <f t="shared" si="0"/>
        <v>48.599999999999994</v>
      </c>
      <c r="AE24" s="133">
        <f t="shared" si="0"/>
        <v>48.599999999999994</v>
      </c>
      <c r="AF24" s="133">
        <f t="shared" si="0"/>
        <v>48.599999999999994</v>
      </c>
      <c r="AG24" s="133">
        <f t="shared" si="0"/>
        <v>48.599999999999994</v>
      </c>
      <c r="AH24" s="133">
        <f t="shared" si="0"/>
        <v>48.599999999999994</v>
      </c>
      <c r="AI24" s="133">
        <f t="shared" si="0"/>
        <v>48.599999999999994</v>
      </c>
      <c r="AJ24" s="133">
        <f t="shared" si="0"/>
        <v>48.599999999999994</v>
      </c>
      <c r="AK24" s="133">
        <f t="shared" si="0"/>
        <v>48.599999999999994</v>
      </c>
      <c r="AL24" s="133">
        <f t="shared" si="0"/>
        <v>48.599999999999994</v>
      </c>
      <c r="AM24" s="133">
        <f t="shared" si="0"/>
        <v>48.599999999999994</v>
      </c>
      <c r="AN24" s="133">
        <f t="shared" si="0"/>
        <v>48.599999999999994</v>
      </c>
    </row>
    <row r="25" spans="1:40" ht="25.5" customHeight="1" x14ac:dyDescent="0.25">
      <c r="A25" s="198"/>
      <c r="B25" s="15" t="s">
        <v>43</v>
      </c>
      <c r="C25" s="224"/>
      <c r="D25" s="16">
        <v>29.2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66">
        <v>15.2</v>
      </c>
      <c r="R25" s="66">
        <v>15.2</v>
      </c>
      <c r="S25" s="66">
        <v>15.2</v>
      </c>
      <c r="T25" s="66">
        <v>15.2</v>
      </c>
      <c r="U25" s="66">
        <v>15.2</v>
      </c>
      <c r="V25" s="66">
        <v>15.2</v>
      </c>
      <c r="W25" s="66">
        <v>15.2</v>
      </c>
      <c r="X25" s="66">
        <v>15.2</v>
      </c>
      <c r="Y25" s="66">
        <v>15.2</v>
      </c>
      <c r="Z25" s="66">
        <v>15.2</v>
      </c>
      <c r="AA25" s="66">
        <v>15.2</v>
      </c>
      <c r="AB25" s="66">
        <v>15.2</v>
      </c>
      <c r="AC25" s="66">
        <v>29.2</v>
      </c>
      <c r="AD25" s="66">
        <v>29.2</v>
      </c>
      <c r="AE25" s="66">
        <v>29.2</v>
      </c>
      <c r="AF25" s="66">
        <v>29.2</v>
      </c>
      <c r="AG25" s="66">
        <v>29.2</v>
      </c>
      <c r="AH25" s="66">
        <v>29.2</v>
      </c>
      <c r="AI25" s="66">
        <v>29.2</v>
      </c>
      <c r="AJ25" s="66">
        <v>29.2</v>
      </c>
      <c r="AK25" s="66">
        <v>29.2</v>
      </c>
      <c r="AL25" s="66">
        <v>29.2</v>
      </c>
      <c r="AM25" s="66">
        <v>29.2</v>
      </c>
      <c r="AN25" s="66">
        <v>29.2</v>
      </c>
    </row>
    <row r="26" spans="1:40" ht="25.5" customHeight="1" x14ac:dyDescent="0.25">
      <c r="A26" s="198"/>
      <c r="B26" s="15" t="s">
        <v>44</v>
      </c>
      <c r="C26" s="224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64"/>
    </row>
    <row r="27" spans="1:40" ht="16.5" customHeight="1" x14ac:dyDescent="0.25">
      <c r="A27" s="198"/>
      <c r="B27" s="15" t="s">
        <v>45</v>
      </c>
      <c r="C27" s="224"/>
      <c r="D27" s="16">
        <f>D24-D25</f>
        <v>19.400000000000002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>
        <v>19.399999999999999</v>
      </c>
      <c r="R27" s="17">
        <v>19.399999999999999</v>
      </c>
      <c r="S27" s="17">
        <v>19.399999999999999</v>
      </c>
      <c r="T27" s="17">
        <v>19.399999999999999</v>
      </c>
      <c r="U27" s="17">
        <v>19.399999999999999</v>
      </c>
      <c r="V27" s="17">
        <v>19.399999999999999</v>
      </c>
      <c r="W27" s="17">
        <v>19.399999999999999</v>
      </c>
      <c r="X27" s="17">
        <v>19.399999999999999</v>
      </c>
      <c r="Y27" s="17">
        <v>19.399999999999999</v>
      </c>
      <c r="Z27" s="17">
        <v>19.399999999999999</v>
      </c>
      <c r="AA27" s="17">
        <v>19.399999999999999</v>
      </c>
      <c r="AB27" s="17">
        <v>19.399999999999999</v>
      </c>
      <c r="AC27" s="17">
        <v>19.399999999999999</v>
      </c>
      <c r="AD27" s="17">
        <v>19.399999999999999</v>
      </c>
      <c r="AE27" s="17">
        <v>19.399999999999999</v>
      </c>
      <c r="AF27" s="17">
        <v>19.399999999999999</v>
      </c>
      <c r="AG27" s="17">
        <v>19.399999999999999</v>
      </c>
      <c r="AH27" s="17">
        <v>19.399999999999999</v>
      </c>
      <c r="AI27" s="17">
        <v>19.399999999999999</v>
      </c>
      <c r="AJ27" s="17">
        <v>19.399999999999999</v>
      </c>
      <c r="AK27" s="17">
        <v>19.399999999999999</v>
      </c>
      <c r="AL27" s="17">
        <v>19.399999999999999</v>
      </c>
      <c r="AM27" s="17">
        <v>19.399999999999999</v>
      </c>
      <c r="AN27" s="17">
        <v>19.399999999999999</v>
      </c>
    </row>
    <row r="28" spans="1:40" ht="21" customHeight="1" thickBot="1" x14ac:dyDescent="0.3">
      <c r="A28" s="199"/>
      <c r="B28" s="19" t="s">
        <v>46</v>
      </c>
      <c r="C28" s="225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65"/>
    </row>
    <row r="29" spans="1:40" ht="15.75" customHeight="1" x14ac:dyDescent="0.25">
      <c r="A29" s="206" t="s">
        <v>844</v>
      </c>
      <c r="B29" s="23" t="s">
        <v>42</v>
      </c>
      <c r="C29" s="200" t="s">
        <v>22</v>
      </c>
      <c r="D29" s="2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9"/>
      <c r="AN29" s="62"/>
    </row>
    <row r="30" spans="1:40" ht="18.75" customHeight="1" x14ac:dyDescent="0.25">
      <c r="A30" s="206"/>
      <c r="B30" s="23" t="s">
        <v>43</v>
      </c>
      <c r="C30" s="201"/>
      <c r="D30" s="2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68"/>
    </row>
    <row r="31" spans="1:40" ht="25.5" customHeight="1" x14ac:dyDescent="0.25">
      <c r="A31" s="206"/>
      <c r="B31" s="23" t="s">
        <v>44</v>
      </c>
      <c r="C31" s="201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68"/>
    </row>
    <row r="32" spans="1:40" ht="18.75" customHeight="1" x14ac:dyDescent="0.25">
      <c r="A32" s="206"/>
      <c r="B32" s="23" t="s">
        <v>45</v>
      </c>
      <c r="C32" s="201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68"/>
    </row>
    <row r="33" spans="1:40" ht="23.25" customHeight="1" thickBot="1" x14ac:dyDescent="0.3">
      <c r="A33" s="207"/>
      <c r="B33" s="26" t="s">
        <v>46</v>
      </c>
      <c r="C33" s="201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1"/>
      <c r="AN33" s="65"/>
    </row>
    <row r="34" spans="1:40" ht="18.75" customHeight="1" thickBot="1" x14ac:dyDescent="0.3">
      <c r="A34" s="208" t="s">
        <v>49</v>
      </c>
      <c r="B34" s="209"/>
      <c r="C34" s="9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134"/>
      <c r="Q34" s="135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</row>
    <row r="35" spans="1:40" ht="18" customHeight="1" x14ac:dyDescent="0.25">
      <c r="A35" s="197" t="s">
        <v>847</v>
      </c>
      <c r="B35" s="13" t="s">
        <v>42</v>
      </c>
      <c r="C35" s="200" t="s">
        <v>21</v>
      </c>
      <c r="D35" s="14">
        <v>13</v>
      </c>
      <c r="E35" s="29"/>
      <c r="F35" s="29"/>
      <c r="G35" s="29"/>
      <c r="H35" s="29"/>
      <c r="I35" s="29"/>
      <c r="J35" s="29"/>
      <c r="K35" s="29"/>
      <c r="L35" s="29"/>
      <c r="M35" s="29"/>
      <c r="N35" s="69"/>
      <c r="O35" s="69"/>
      <c r="P35" s="70"/>
      <c r="Q35" s="71">
        <v>13</v>
      </c>
      <c r="R35" s="71">
        <v>13</v>
      </c>
      <c r="S35" s="71">
        <v>13</v>
      </c>
      <c r="T35" s="71">
        <v>13</v>
      </c>
      <c r="U35" s="71">
        <v>13</v>
      </c>
      <c r="V35" s="71">
        <v>13</v>
      </c>
      <c r="W35" s="71">
        <v>13</v>
      </c>
      <c r="X35" s="71">
        <v>13</v>
      </c>
      <c r="Y35" s="71">
        <v>13</v>
      </c>
      <c r="Z35" s="71">
        <v>13</v>
      </c>
      <c r="AA35" s="71">
        <v>13</v>
      </c>
      <c r="AB35" s="71">
        <v>13</v>
      </c>
      <c r="AC35" s="71">
        <v>13</v>
      </c>
      <c r="AD35" s="71">
        <v>13</v>
      </c>
      <c r="AE35" s="71">
        <v>13</v>
      </c>
      <c r="AF35" s="71">
        <v>13</v>
      </c>
      <c r="AG35" s="71">
        <v>13</v>
      </c>
      <c r="AH35" s="71">
        <v>13</v>
      </c>
      <c r="AI35" s="71">
        <v>13</v>
      </c>
      <c r="AJ35" s="71">
        <v>13</v>
      </c>
      <c r="AK35" s="71">
        <v>13</v>
      </c>
      <c r="AL35" s="71">
        <v>13</v>
      </c>
      <c r="AM35" s="71">
        <v>13</v>
      </c>
      <c r="AN35" s="71">
        <v>13</v>
      </c>
    </row>
    <row r="36" spans="1:40" ht="18.75" customHeight="1" x14ac:dyDescent="0.25">
      <c r="A36" s="210"/>
      <c r="B36" s="23" t="s">
        <v>43</v>
      </c>
      <c r="C36" s="201"/>
      <c r="D36" s="24">
        <v>8</v>
      </c>
      <c r="E36" s="25"/>
      <c r="F36" s="25"/>
      <c r="G36" s="25"/>
      <c r="H36" s="25"/>
      <c r="I36" s="25"/>
      <c r="J36" s="25"/>
      <c r="K36" s="25"/>
      <c r="L36" s="25"/>
      <c r="M36" s="25"/>
      <c r="N36" s="71"/>
      <c r="O36" s="71"/>
      <c r="P36" s="71"/>
      <c r="Q36" s="71">
        <v>8</v>
      </c>
      <c r="R36" s="71">
        <v>8</v>
      </c>
      <c r="S36" s="71">
        <v>8</v>
      </c>
      <c r="T36" s="71">
        <v>8</v>
      </c>
      <c r="U36" s="71">
        <v>8</v>
      </c>
      <c r="V36" s="71">
        <v>8</v>
      </c>
      <c r="W36" s="71">
        <v>8</v>
      </c>
      <c r="X36" s="71">
        <v>8</v>
      </c>
      <c r="Y36" s="71">
        <v>8</v>
      </c>
      <c r="Z36" s="71">
        <v>8</v>
      </c>
      <c r="AA36" s="71">
        <v>8</v>
      </c>
      <c r="AB36" s="71">
        <v>8</v>
      </c>
      <c r="AC36" s="71">
        <v>8</v>
      </c>
      <c r="AD36" s="71">
        <v>8</v>
      </c>
      <c r="AE36" s="71">
        <v>8</v>
      </c>
      <c r="AF36" s="71">
        <v>8</v>
      </c>
      <c r="AG36" s="71">
        <v>8</v>
      </c>
      <c r="AH36" s="71">
        <v>8</v>
      </c>
      <c r="AI36" s="71">
        <v>8</v>
      </c>
      <c r="AJ36" s="71">
        <v>8</v>
      </c>
      <c r="AK36" s="71">
        <v>8</v>
      </c>
      <c r="AL36" s="71">
        <v>8</v>
      </c>
      <c r="AM36" s="71">
        <v>8</v>
      </c>
      <c r="AN36" s="71">
        <v>8</v>
      </c>
    </row>
    <row r="37" spans="1:40" ht="21" customHeight="1" x14ac:dyDescent="0.25">
      <c r="A37" s="210"/>
      <c r="B37" s="23" t="s">
        <v>44</v>
      </c>
      <c r="C37" s="201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2"/>
    </row>
    <row r="38" spans="1:40" ht="18.75" customHeight="1" x14ac:dyDescent="0.25">
      <c r="A38" s="210"/>
      <c r="B38" s="23" t="s">
        <v>45</v>
      </c>
      <c r="C38" s="201"/>
      <c r="D38" s="24">
        <v>5</v>
      </c>
      <c r="E38" s="25"/>
      <c r="F38" s="25"/>
      <c r="G38" s="25"/>
      <c r="H38" s="25"/>
      <c r="I38" s="25"/>
      <c r="J38" s="25"/>
      <c r="K38" s="25"/>
      <c r="L38" s="25"/>
      <c r="M38" s="25"/>
      <c r="N38" s="73"/>
      <c r="O38" s="73"/>
      <c r="P38" s="73"/>
      <c r="Q38" s="73">
        <v>5</v>
      </c>
      <c r="R38" s="73">
        <v>5</v>
      </c>
      <c r="S38" s="73">
        <v>5</v>
      </c>
      <c r="T38" s="73">
        <v>5</v>
      </c>
      <c r="U38" s="73">
        <v>5</v>
      </c>
      <c r="V38" s="73">
        <v>5</v>
      </c>
      <c r="W38" s="73">
        <v>5</v>
      </c>
      <c r="X38" s="73">
        <v>5</v>
      </c>
      <c r="Y38" s="73">
        <v>5</v>
      </c>
      <c r="Z38" s="73">
        <v>5</v>
      </c>
      <c r="AA38" s="73">
        <v>5</v>
      </c>
      <c r="AB38" s="73">
        <v>5</v>
      </c>
      <c r="AC38" s="73">
        <v>5</v>
      </c>
      <c r="AD38" s="73">
        <v>5</v>
      </c>
      <c r="AE38" s="73">
        <v>5</v>
      </c>
      <c r="AF38" s="73">
        <v>5</v>
      </c>
      <c r="AG38" s="73">
        <v>5</v>
      </c>
      <c r="AH38" s="73">
        <v>5</v>
      </c>
      <c r="AI38" s="73">
        <v>5</v>
      </c>
      <c r="AJ38" s="73">
        <v>5</v>
      </c>
      <c r="AK38" s="73">
        <v>5</v>
      </c>
      <c r="AL38" s="73">
        <v>5</v>
      </c>
      <c r="AM38" s="73">
        <v>5</v>
      </c>
      <c r="AN38" s="73">
        <v>5</v>
      </c>
    </row>
    <row r="39" spans="1:40" ht="22.5" customHeight="1" thickBot="1" x14ac:dyDescent="0.3">
      <c r="A39" s="199"/>
      <c r="B39" s="19" t="s">
        <v>46</v>
      </c>
      <c r="C39" s="202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1"/>
    </row>
    <row r="40" spans="1:40" ht="19.5" customHeight="1" x14ac:dyDescent="0.25">
      <c r="A40" s="210" t="s">
        <v>848</v>
      </c>
      <c r="B40" s="23" t="s">
        <v>42</v>
      </c>
      <c r="C40" s="201" t="s">
        <v>21</v>
      </c>
      <c r="D40" s="24">
        <v>3</v>
      </c>
      <c r="E40" s="25"/>
      <c r="F40" s="25"/>
      <c r="G40" s="25"/>
      <c r="H40" s="25"/>
      <c r="I40" s="25"/>
      <c r="J40" s="25"/>
      <c r="K40" s="25"/>
      <c r="L40" s="25"/>
      <c r="M40" s="25"/>
      <c r="N40" s="66"/>
      <c r="O40" s="66"/>
      <c r="P40" s="66"/>
      <c r="Q40" s="66">
        <v>3</v>
      </c>
      <c r="R40" s="66">
        <v>3</v>
      </c>
      <c r="S40" s="66">
        <v>3</v>
      </c>
      <c r="T40" s="66">
        <v>3</v>
      </c>
      <c r="U40" s="66">
        <v>3</v>
      </c>
      <c r="V40" s="66">
        <v>3</v>
      </c>
      <c r="W40" s="66">
        <v>3</v>
      </c>
      <c r="X40" s="66">
        <v>3</v>
      </c>
      <c r="Y40" s="66">
        <v>3</v>
      </c>
      <c r="Z40" s="66">
        <v>3</v>
      </c>
      <c r="AA40" s="66">
        <v>3</v>
      </c>
      <c r="AB40" s="66">
        <v>3</v>
      </c>
      <c r="AC40" s="66">
        <v>3</v>
      </c>
      <c r="AD40" s="66">
        <v>3</v>
      </c>
      <c r="AE40" s="66">
        <v>3</v>
      </c>
      <c r="AF40" s="66">
        <v>3</v>
      </c>
      <c r="AG40" s="66">
        <v>3</v>
      </c>
      <c r="AH40" s="66">
        <v>3</v>
      </c>
      <c r="AI40" s="66">
        <v>3</v>
      </c>
      <c r="AJ40" s="66">
        <v>3</v>
      </c>
      <c r="AK40" s="66">
        <v>3</v>
      </c>
      <c r="AL40" s="66">
        <v>3</v>
      </c>
      <c r="AM40" s="66">
        <v>3</v>
      </c>
      <c r="AN40" s="66">
        <v>3</v>
      </c>
    </row>
    <row r="41" spans="1:40" ht="25.5" customHeight="1" x14ac:dyDescent="0.25">
      <c r="A41" s="210"/>
      <c r="B41" s="23" t="s">
        <v>43</v>
      </c>
      <c r="C41" s="201"/>
      <c r="D41" s="24">
        <v>1</v>
      </c>
      <c r="E41" s="25"/>
      <c r="F41" s="25"/>
      <c r="G41" s="25"/>
      <c r="H41" s="25"/>
      <c r="I41" s="25"/>
      <c r="J41" s="25"/>
      <c r="K41" s="25"/>
      <c r="L41" s="25"/>
      <c r="M41" s="25"/>
      <c r="N41" s="66"/>
      <c r="O41" s="66"/>
      <c r="P41" s="66"/>
      <c r="Q41" s="66">
        <v>1</v>
      </c>
      <c r="R41" s="66">
        <v>1</v>
      </c>
      <c r="S41" s="66">
        <v>1</v>
      </c>
      <c r="T41" s="66">
        <v>1</v>
      </c>
      <c r="U41" s="66">
        <v>1</v>
      </c>
      <c r="V41" s="66">
        <v>1</v>
      </c>
      <c r="W41" s="66">
        <v>1</v>
      </c>
      <c r="X41" s="66">
        <v>1</v>
      </c>
      <c r="Y41" s="66">
        <v>1</v>
      </c>
      <c r="Z41" s="66">
        <v>1</v>
      </c>
      <c r="AA41" s="66">
        <v>1</v>
      </c>
      <c r="AB41" s="66">
        <v>1</v>
      </c>
      <c r="AC41" s="66">
        <v>1</v>
      </c>
      <c r="AD41" s="66">
        <v>1</v>
      </c>
      <c r="AE41" s="66">
        <v>1</v>
      </c>
      <c r="AF41" s="66">
        <v>1</v>
      </c>
      <c r="AG41" s="66">
        <v>1</v>
      </c>
      <c r="AH41" s="66">
        <v>1</v>
      </c>
      <c r="AI41" s="66">
        <v>1</v>
      </c>
      <c r="AJ41" s="66">
        <v>1</v>
      </c>
      <c r="AK41" s="66">
        <v>1</v>
      </c>
      <c r="AL41" s="66">
        <v>1</v>
      </c>
      <c r="AM41" s="66">
        <v>1</v>
      </c>
      <c r="AN41" s="66">
        <v>1</v>
      </c>
    </row>
    <row r="42" spans="1:40" ht="24" customHeight="1" x14ac:dyDescent="0.25">
      <c r="A42" s="210"/>
      <c r="B42" s="23" t="s">
        <v>44</v>
      </c>
      <c r="C42" s="201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</row>
    <row r="43" spans="1:40" ht="22.5" customHeight="1" x14ac:dyDescent="0.25">
      <c r="A43" s="210"/>
      <c r="B43" s="23" t="s">
        <v>45</v>
      </c>
      <c r="C43" s="201"/>
      <c r="D43" s="24">
        <v>2</v>
      </c>
      <c r="E43" s="25"/>
      <c r="F43" s="25"/>
      <c r="G43" s="25"/>
      <c r="H43" s="25"/>
      <c r="I43" s="25"/>
      <c r="J43" s="25"/>
      <c r="K43" s="25"/>
      <c r="L43" s="25"/>
      <c r="M43" s="25"/>
      <c r="N43" s="73"/>
      <c r="O43" s="73"/>
      <c r="P43" s="73"/>
      <c r="Q43" s="73">
        <v>2</v>
      </c>
      <c r="R43" s="73">
        <v>2</v>
      </c>
      <c r="S43" s="73">
        <v>2</v>
      </c>
      <c r="T43" s="73">
        <v>2</v>
      </c>
      <c r="U43" s="73">
        <v>2</v>
      </c>
      <c r="V43" s="73">
        <v>2</v>
      </c>
      <c r="W43" s="73">
        <v>2</v>
      </c>
      <c r="X43" s="73">
        <v>2</v>
      </c>
      <c r="Y43" s="73">
        <v>2</v>
      </c>
      <c r="Z43" s="73">
        <v>2</v>
      </c>
      <c r="AA43" s="73">
        <v>2</v>
      </c>
      <c r="AB43" s="73">
        <v>2</v>
      </c>
      <c r="AC43" s="73">
        <v>2</v>
      </c>
      <c r="AD43" s="73">
        <v>2</v>
      </c>
      <c r="AE43" s="73">
        <v>2</v>
      </c>
      <c r="AF43" s="73">
        <v>2</v>
      </c>
      <c r="AG43" s="73">
        <v>2</v>
      </c>
      <c r="AH43" s="73">
        <v>2</v>
      </c>
      <c r="AI43" s="73">
        <v>2</v>
      </c>
      <c r="AJ43" s="73">
        <v>2</v>
      </c>
      <c r="AK43" s="73">
        <v>2</v>
      </c>
      <c r="AL43" s="73">
        <v>2</v>
      </c>
      <c r="AM43" s="73">
        <v>2</v>
      </c>
      <c r="AN43" s="73">
        <v>2</v>
      </c>
    </row>
    <row r="44" spans="1:40" ht="21" customHeight="1" thickBot="1" x14ac:dyDescent="0.3">
      <c r="A44" s="211"/>
      <c r="B44" s="26" t="s">
        <v>46</v>
      </c>
      <c r="C44" s="202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74"/>
      <c r="AN44" s="31"/>
    </row>
    <row r="45" spans="1:40" ht="19.5" customHeight="1" x14ac:dyDescent="0.25">
      <c r="A45" s="197" t="s">
        <v>849</v>
      </c>
      <c r="B45" s="13" t="s">
        <v>42</v>
      </c>
      <c r="C45" s="200" t="s">
        <v>21</v>
      </c>
      <c r="D45" s="14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30"/>
    </row>
    <row r="46" spans="1:40" ht="22.5" customHeight="1" x14ac:dyDescent="0.25">
      <c r="A46" s="198"/>
      <c r="B46" s="15" t="s">
        <v>43</v>
      </c>
      <c r="C46" s="201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8"/>
    </row>
    <row r="47" spans="1:40" ht="23.25" customHeight="1" x14ac:dyDescent="0.25">
      <c r="A47" s="198"/>
      <c r="B47" s="15" t="s">
        <v>44</v>
      </c>
      <c r="C47" s="201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198"/>
      <c r="B48" s="15" t="s">
        <v>45</v>
      </c>
      <c r="C48" s="201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199"/>
      <c r="B49" s="19" t="s">
        <v>46</v>
      </c>
      <c r="C49" s="202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03" t="s">
        <v>50</v>
      </c>
      <c r="B50" s="13" t="s">
        <v>42</v>
      </c>
      <c r="C50" s="200" t="s">
        <v>21</v>
      </c>
      <c r="D50" s="14">
        <v>40</v>
      </c>
      <c r="E50" s="29"/>
      <c r="F50" s="29"/>
      <c r="G50" s="29"/>
      <c r="H50" s="29"/>
      <c r="I50" s="29"/>
      <c r="J50" s="29"/>
      <c r="K50" s="29"/>
      <c r="L50" s="29"/>
      <c r="M50" s="29"/>
      <c r="N50" s="67"/>
      <c r="O50" s="67"/>
      <c r="P50" s="67"/>
      <c r="Q50" s="67">
        <v>40</v>
      </c>
      <c r="R50" s="67">
        <v>40</v>
      </c>
      <c r="S50" s="67">
        <v>40</v>
      </c>
      <c r="T50" s="67">
        <v>40</v>
      </c>
      <c r="U50" s="67">
        <v>40</v>
      </c>
      <c r="V50" s="67">
        <v>40</v>
      </c>
      <c r="W50" s="67">
        <v>40</v>
      </c>
      <c r="X50" s="67">
        <v>40</v>
      </c>
      <c r="Y50" s="67">
        <v>40</v>
      </c>
      <c r="Z50" s="67">
        <v>40</v>
      </c>
      <c r="AA50" s="67">
        <v>40</v>
      </c>
      <c r="AB50" s="67">
        <v>40</v>
      </c>
      <c r="AC50" s="67">
        <v>40</v>
      </c>
      <c r="AD50" s="67">
        <v>40</v>
      </c>
      <c r="AE50" s="67">
        <v>40</v>
      </c>
      <c r="AF50" s="67">
        <v>40</v>
      </c>
      <c r="AG50" s="67">
        <v>40</v>
      </c>
      <c r="AH50" s="67">
        <v>40</v>
      </c>
      <c r="AI50" s="67">
        <v>40</v>
      </c>
      <c r="AJ50" s="67">
        <v>40</v>
      </c>
      <c r="AK50" s="67">
        <v>40</v>
      </c>
      <c r="AL50" s="67">
        <v>40</v>
      </c>
      <c r="AM50" s="67">
        <v>40</v>
      </c>
      <c r="AN50" s="67">
        <v>40</v>
      </c>
    </row>
    <row r="51" spans="1:40" ht="25.5" customHeight="1" x14ac:dyDescent="0.25">
      <c r="A51" s="204"/>
      <c r="B51" s="26" t="s">
        <v>43</v>
      </c>
      <c r="C51" s="201"/>
      <c r="D51" s="27">
        <v>25</v>
      </c>
      <c r="E51" s="28"/>
      <c r="F51" s="28"/>
      <c r="G51" s="28"/>
      <c r="H51" s="28"/>
      <c r="I51" s="28"/>
      <c r="J51" s="28"/>
      <c r="K51" s="28"/>
      <c r="L51" s="28"/>
      <c r="M51" s="28"/>
      <c r="N51" s="75"/>
      <c r="O51" s="75"/>
      <c r="P51" s="75"/>
      <c r="Q51" s="75">
        <v>25</v>
      </c>
      <c r="R51" s="75">
        <v>25</v>
      </c>
      <c r="S51" s="75">
        <v>25</v>
      </c>
      <c r="T51" s="75">
        <v>25</v>
      </c>
      <c r="U51" s="75">
        <v>25</v>
      </c>
      <c r="V51" s="75">
        <v>25</v>
      </c>
      <c r="W51" s="75">
        <v>25</v>
      </c>
      <c r="X51" s="75">
        <v>25</v>
      </c>
      <c r="Y51" s="75">
        <v>25</v>
      </c>
      <c r="Z51" s="75">
        <v>25</v>
      </c>
      <c r="AA51" s="75">
        <v>25</v>
      </c>
      <c r="AB51" s="75">
        <v>25</v>
      </c>
      <c r="AC51" s="75">
        <v>25</v>
      </c>
      <c r="AD51" s="75">
        <v>25</v>
      </c>
      <c r="AE51" s="75">
        <v>25</v>
      </c>
      <c r="AF51" s="75">
        <v>25</v>
      </c>
      <c r="AG51" s="75">
        <v>25</v>
      </c>
      <c r="AH51" s="75">
        <v>25</v>
      </c>
      <c r="AI51" s="75">
        <v>25</v>
      </c>
      <c r="AJ51" s="75">
        <v>25</v>
      </c>
      <c r="AK51" s="75">
        <v>25</v>
      </c>
      <c r="AL51" s="75">
        <v>25</v>
      </c>
      <c r="AM51" s="75">
        <v>25</v>
      </c>
      <c r="AN51" s="75">
        <v>25</v>
      </c>
    </row>
    <row r="52" spans="1:40" ht="26.25" customHeight="1" x14ac:dyDescent="0.25">
      <c r="A52" s="204"/>
      <c r="B52" s="26" t="s">
        <v>44</v>
      </c>
      <c r="C52" s="201"/>
      <c r="D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ht="26.25" customHeight="1" x14ac:dyDescent="0.25">
      <c r="A53" s="204"/>
      <c r="B53" s="26" t="s">
        <v>45</v>
      </c>
      <c r="C53" s="201"/>
      <c r="D53" s="27">
        <v>15</v>
      </c>
      <c r="E53" s="28"/>
      <c r="F53" s="28"/>
      <c r="G53" s="28"/>
      <c r="H53" s="28"/>
      <c r="I53" s="28"/>
      <c r="J53" s="28"/>
      <c r="K53" s="28"/>
      <c r="L53" s="28"/>
      <c r="M53" s="28"/>
      <c r="N53" s="76"/>
      <c r="O53" s="76"/>
      <c r="P53" s="76"/>
      <c r="Q53" s="76">
        <v>15</v>
      </c>
      <c r="R53" s="76">
        <v>15</v>
      </c>
      <c r="S53" s="76">
        <v>15</v>
      </c>
      <c r="T53" s="76">
        <v>15</v>
      </c>
      <c r="U53" s="76">
        <v>15</v>
      </c>
      <c r="V53" s="76">
        <v>15</v>
      </c>
      <c r="W53" s="76">
        <v>15</v>
      </c>
      <c r="X53" s="76">
        <v>15</v>
      </c>
      <c r="Y53" s="76">
        <v>15</v>
      </c>
      <c r="Z53" s="76">
        <v>15</v>
      </c>
      <c r="AA53" s="76">
        <v>15</v>
      </c>
      <c r="AB53" s="76">
        <v>15</v>
      </c>
      <c r="AC53" s="76">
        <v>15</v>
      </c>
      <c r="AD53" s="76">
        <v>15</v>
      </c>
      <c r="AE53" s="76">
        <v>15</v>
      </c>
      <c r="AF53" s="76">
        <v>15</v>
      </c>
      <c r="AG53" s="76">
        <v>15</v>
      </c>
      <c r="AH53" s="76">
        <v>15</v>
      </c>
      <c r="AI53" s="76">
        <v>15</v>
      </c>
      <c r="AJ53" s="76">
        <v>15</v>
      </c>
      <c r="AK53" s="76">
        <v>15</v>
      </c>
      <c r="AL53" s="76">
        <v>15</v>
      </c>
      <c r="AM53" s="76">
        <v>15</v>
      </c>
      <c r="AN53" s="76">
        <v>15</v>
      </c>
    </row>
    <row r="54" spans="1:40" ht="26.25" customHeight="1" thickBot="1" x14ac:dyDescent="0.3">
      <c r="A54" s="205"/>
      <c r="B54" s="19" t="s">
        <v>46</v>
      </c>
      <c r="C54" s="202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5"/>
      <c r="B55" s="36"/>
      <c r="C55" s="37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</row>
    <row r="56" spans="1:40" ht="15.75" customHeight="1" x14ac:dyDescent="0.25">
      <c r="A56" s="194" t="s">
        <v>860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customHeight="1" x14ac:dyDescent="0.25">
      <c r="A57" s="192" t="s">
        <v>861</v>
      </c>
      <c r="B57" s="193"/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customHeight="1" x14ac:dyDescent="0.25">
      <c r="A58" s="194" t="s">
        <v>862</v>
      </c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194" t="s">
        <v>863</v>
      </c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</row>
  </sheetData>
  <mergeCells count="54">
    <mergeCell ref="C29:C33"/>
    <mergeCell ref="A34:B34"/>
    <mergeCell ref="A35:A39"/>
    <mergeCell ref="C35:C39"/>
    <mergeCell ref="A40:A44"/>
    <mergeCell ref="C40:C44"/>
    <mergeCell ref="AI7:AK7"/>
    <mergeCell ref="AL7:AN7"/>
    <mergeCell ref="A8:B8"/>
    <mergeCell ref="A14:A18"/>
    <mergeCell ref="C14:C1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  <mergeCell ref="A56:N56"/>
    <mergeCell ref="A57:N57"/>
    <mergeCell ref="A58:N58"/>
    <mergeCell ref="A59:N59"/>
    <mergeCell ref="AF5:AH5"/>
    <mergeCell ref="AC7:AE7"/>
    <mergeCell ref="AF7:AH7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59"/>
  <sheetViews>
    <sheetView topLeftCell="A46" workbookViewId="0">
      <selection activeCell="A56" sqref="A56:N59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8"/>
      <c r="B2" s="234" t="s">
        <v>854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236" t="s">
        <v>118</v>
      </c>
      <c r="B4" s="237"/>
      <c r="C4" s="242" t="s">
        <v>25</v>
      </c>
      <c r="D4" s="245" t="s">
        <v>26</v>
      </c>
      <c r="E4" s="248" t="s">
        <v>812</v>
      </c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50"/>
    </row>
    <row r="5" spans="1:41" ht="18.75" x14ac:dyDescent="0.25">
      <c r="A5" s="238"/>
      <c r="B5" s="239"/>
      <c r="C5" s="243"/>
      <c r="D5" s="246"/>
      <c r="E5" s="251" t="s">
        <v>119</v>
      </c>
      <c r="F5" s="230"/>
      <c r="G5" s="230"/>
      <c r="H5" s="230" t="s">
        <v>27</v>
      </c>
      <c r="I5" s="230"/>
      <c r="J5" s="230"/>
      <c r="K5" s="230" t="s">
        <v>28</v>
      </c>
      <c r="L5" s="230"/>
      <c r="M5" s="230"/>
      <c r="N5" s="230" t="s">
        <v>29</v>
      </c>
      <c r="O5" s="230"/>
      <c r="P5" s="230"/>
      <c r="Q5" s="230" t="s">
        <v>30</v>
      </c>
      <c r="R5" s="230"/>
      <c r="S5" s="230"/>
      <c r="T5" s="230" t="s">
        <v>31</v>
      </c>
      <c r="U5" s="230"/>
      <c r="V5" s="230"/>
      <c r="W5" s="230" t="s">
        <v>32</v>
      </c>
      <c r="X5" s="230"/>
      <c r="Y5" s="230"/>
      <c r="Z5" s="230" t="s">
        <v>33</v>
      </c>
      <c r="AA5" s="230"/>
      <c r="AB5" s="230"/>
      <c r="AC5" s="230" t="s">
        <v>34</v>
      </c>
      <c r="AD5" s="230"/>
      <c r="AE5" s="230"/>
      <c r="AF5" s="230" t="s">
        <v>35</v>
      </c>
      <c r="AG5" s="230"/>
      <c r="AH5" s="230"/>
      <c r="AI5" s="230" t="s">
        <v>36</v>
      </c>
      <c r="AJ5" s="230"/>
      <c r="AK5" s="230"/>
      <c r="AL5" s="230" t="s">
        <v>37</v>
      </c>
      <c r="AM5" s="230"/>
      <c r="AN5" s="231"/>
    </row>
    <row r="6" spans="1:41" ht="32.25" thickBot="1" x14ac:dyDescent="0.3">
      <c r="A6" s="240"/>
      <c r="B6" s="241"/>
      <c r="C6" s="244"/>
      <c r="D6" s="247"/>
      <c r="E6" s="55" t="s">
        <v>38</v>
      </c>
      <c r="F6" s="56" t="s">
        <v>39</v>
      </c>
      <c r="G6" s="56" t="s">
        <v>40</v>
      </c>
      <c r="H6" s="56" t="s">
        <v>38</v>
      </c>
      <c r="I6" s="56" t="s">
        <v>39</v>
      </c>
      <c r="J6" s="56" t="s">
        <v>40</v>
      </c>
      <c r="K6" s="56" t="s">
        <v>38</v>
      </c>
      <c r="L6" s="56" t="s">
        <v>39</v>
      </c>
      <c r="M6" s="56" t="s">
        <v>40</v>
      </c>
      <c r="N6" s="56" t="s">
        <v>38</v>
      </c>
      <c r="O6" s="56" t="s">
        <v>39</v>
      </c>
      <c r="P6" s="56" t="s">
        <v>40</v>
      </c>
      <c r="Q6" s="56" t="s">
        <v>38</v>
      </c>
      <c r="R6" s="56" t="s">
        <v>39</v>
      </c>
      <c r="S6" s="56" t="s">
        <v>40</v>
      </c>
      <c r="T6" s="56" t="s">
        <v>38</v>
      </c>
      <c r="U6" s="56" t="s">
        <v>39</v>
      </c>
      <c r="V6" s="56" t="s">
        <v>40</v>
      </c>
      <c r="W6" s="56" t="s">
        <v>38</v>
      </c>
      <c r="X6" s="56" t="s">
        <v>39</v>
      </c>
      <c r="Y6" s="56" t="s">
        <v>40</v>
      </c>
      <c r="Z6" s="56" t="s">
        <v>38</v>
      </c>
      <c r="AA6" s="56" t="s">
        <v>39</v>
      </c>
      <c r="AB6" s="56" t="s">
        <v>40</v>
      </c>
      <c r="AC6" s="56" t="s">
        <v>38</v>
      </c>
      <c r="AD6" s="56" t="s">
        <v>39</v>
      </c>
      <c r="AE6" s="56" t="s">
        <v>40</v>
      </c>
      <c r="AF6" s="56" t="s">
        <v>38</v>
      </c>
      <c r="AG6" s="56" t="s">
        <v>39</v>
      </c>
      <c r="AH6" s="56" t="s">
        <v>40</v>
      </c>
      <c r="AI6" s="56" t="s">
        <v>38</v>
      </c>
      <c r="AJ6" s="56" t="s">
        <v>39</v>
      </c>
      <c r="AK6" s="56" t="s">
        <v>40</v>
      </c>
      <c r="AL6" s="56" t="s">
        <v>38</v>
      </c>
      <c r="AM6" s="56" t="s">
        <v>39</v>
      </c>
      <c r="AN6" s="57" t="s">
        <v>40</v>
      </c>
    </row>
    <row r="7" spans="1:41" ht="16.5" thickBot="1" x14ac:dyDescent="0.3">
      <c r="A7" s="232">
        <v>1</v>
      </c>
      <c r="B7" s="233"/>
      <c r="C7" s="104">
        <v>2</v>
      </c>
      <c r="D7" s="105">
        <v>3</v>
      </c>
      <c r="E7" s="226">
        <v>4</v>
      </c>
      <c r="F7" s="226"/>
      <c r="G7" s="226"/>
      <c r="H7" s="226">
        <v>5</v>
      </c>
      <c r="I7" s="226"/>
      <c r="J7" s="226"/>
      <c r="K7" s="226">
        <v>6</v>
      </c>
      <c r="L7" s="226"/>
      <c r="M7" s="226"/>
      <c r="N7" s="226">
        <v>7</v>
      </c>
      <c r="O7" s="226"/>
      <c r="P7" s="226"/>
      <c r="Q7" s="226">
        <v>8</v>
      </c>
      <c r="R7" s="226"/>
      <c r="S7" s="226"/>
      <c r="T7" s="226">
        <v>9</v>
      </c>
      <c r="U7" s="226"/>
      <c r="V7" s="226"/>
      <c r="W7" s="226">
        <v>10</v>
      </c>
      <c r="X7" s="226"/>
      <c r="Y7" s="226"/>
      <c r="Z7" s="226">
        <v>11</v>
      </c>
      <c r="AA7" s="226"/>
      <c r="AB7" s="226"/>
      <c r="AC7" s="226">
        <v>12</v>
      </c>
      <c r="AD7" s="226"/>
      <c r="AE7" s="226"/>
      <c r="AF7" s="226">
        <v>13</v>
      </c>
      <c r="AG7" s="226"/>
      <c r="AH7" s="226"/>
      <c r="AI7" s="226">
        <v>14</v>
      </c>
      <c r="AJ7" s="226"/>
      <c r="AK7" s="226"/>
      <c r="AL7" s="226">
        <v>15</v>
      </c>
      <c r="AM7" s="226"/>
      <c r="AN7" s="227"/>
    </row>
    <row r="8" spans="1:41" ht="16.5" thickBot="1" x14ac:dyDescent="0.3">
      <c r="A8" s="228" t="s">
        <v>41</v>
      </c>
      <c r="B8" s="229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212" t="s">
        <v>864</v>
      </c>
      <c r="B9" s="13" t="s">
        <v>42</v>
      </c>
      <c r="C9" s="215" t="s">
        <v>18</v>
      </c>
      <c r="D9" s="14">
        <v>1.8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>
        <v>1.8</v>
      </c>
      <c r="W9" s="29">
        <v>1.8</v>
      </c>
      <c r="X9" s="29">
        <v>1.8</v>
      </c>
      <c r="Y9" s="29">
        <v>1.8</v>
      </c>
      <c r="Z9" s="29">
        <v>1.8</v>
      </c>
      <c r="AA9" s="29">
        <v>1.8</v>
      </c>
      <c r="AB9" s="29">
        <v>1.8</v>
      </c>
      <c r="AC9" s="29">
        <v>1.8</v>
      </c>
      <c r="AD9" s="29">
        <v>1.8</v>
      </c>
      <c r="AE9" s="29">
        <v>1.8</v>
      </c>
      <c r="AF9" s="29">
        <v>1.8</v>
      </c>
      <c r="AG9" s="29">
        <v>1.8</v>
      </c>
      <c r="AH9" s="29">
        <v>1.8</v>
      </c>
      <c r="AI9" s="29">
        <v>1.8</v>
      </c>
      <c r="AJ9" s="29">
        <v>1.8</v>
      </c>
      <c r="AK9" s="29">
        <v>1.8</v>
      </c>
      <c r="AL9" s="29">
        <v>1.8</v>
      </c>
      <c r="AM9" s="29">
        <v>1.8</v>
      </c>
      <c r="AN9" s="29">
        <v>1.8</v>
      </c>
    </row>
    <row r="10" spans="1:41" ht="32.25" customHeight="1" x14ac:dyDescent="0.25">
      <c r="A10" s="213"/>
      <c r="B10" s="15" t="s">
        <v>43</v>
      </c>
      <c r="C10" s="216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213"/>
      <c r="B11" s="15" t="s">
        <v>44</v>
      </c>
      <c r="C11" s="216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213"/>
      <c r="B12" s="15" t="s">
        <v>45</v>
      </c>
      <c r="C12" s="216"/>
      <c r="D12" s="16">
        <v>1.8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>
        <v>1.8</v>
      </c>
      <c r="W12" s="17">
        <v>1.8</v>
      </c>
      <c r="X12" s="17">
        <v>1.8</v>
      </c>
      <c r="Y12" s="17">
        <v>1.8</v>
      </c>
      <c r="Z12" s="17">
        <v>1.8</v>
      </c>
      <c r="AA12" s="17">
        <v>1.8</v>
      </c>
      <c r="AB12" s="17">
        <v>1.8</v>
      </c>
      <c r="AC12" s="17">
        <v>1.8</v>
      </c>
      <c r="AD12" s="17">
        <v>1.8</v>
      </c>
      <c r="AE12" s="17">
        <v>1.8</v>
      </c>
      <c r="AF12" s="17">
        <v>1.8</v>
      </c>
      <c r="AG12" s="17">
        <v>1.8</v>
      </c>
      <c r="AH12" s="17">
        <v>1.8</v>
      </c>
      <c r="AI12" s="17">
        <v>1.8</v>
      </c>
      <c r="AJ12" s="17">
        <v>1.8</v>
      </c>
      <c r="AK12" s="17">
        <v>1.8</v>
      </c>
      <c r="AL12" s="17">
        <v>1.8</v>
      </c>
      <c r="AM12" s="17">
        <v>1.8</v>
      </c>
      <c r="AN12" s="17">
        <v>1.8</v>
      </c>
    </row>
    <row r="13" spans="1:41" ht="18.75" customHeight="1" thickBot="1" x14ac:dyDescent="0.3">
      <c r="A13" s="214"/>
      <c r="B13" s="19" t="s">
        <v>46</v>
      </c>
      <c r="C13" s="217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212" t="s">
        <v>865</v>
      </c>
      <c r="B14" s="13" t="s">
        <v>42</v>
      </c>
      <c r="C14" s="215" t="s">
        <v>18</v>
      </c>
      <c r="D14" s="14">
        <v>8.4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>
        <v>8.4</v>
      </c>
      <c r="W14" s="29">
        <v>8.4</v>
      </c>
      <c r="X14" s="29">
        <v>8.4</v>
      </c>
      <c r="Y14" s="29">
        <v>8.4</v>
      </c>
      <c r="Z14" s="29">
        <v>8.4</v>
      </c>
      <c r="AA14" s="29">
        <v>8.4</v>
      </c>
      <c r="AB14" s="29">
        <v>8.4</v>
      </c>
      <c r="AC14" s="29">
        <v>8.4</v>
      </c>
      <c r="AD14" s="29">
        <v>8.4</v>
      </c>
      <c r="AE14" s="29">
        <v>8.4</v>
      </c>
      <c r="AF14" s="29">
        <v>8.4</v>
      </c>
      <c r="AG14" s="29">
        <v>8.4</v>
      </c>
      <c r="AH14" s="29">
        <v>8.4</v>
      </c>
      <c r="AI14" s="29">
        <v>8.4</v>
      </c>
      <c r="AJ14" s="29">
        <v>8.4</v>
      </c>
      <c r="AK14" s="29">
        <v>8.4</v>
      </c>
      <c r="AL14" s="29">
        <v>8.4</v>
      </c>
      <c r="AM14" s="29">
        <v>8.4</v>
      </c>
      <c r="AN14" s="29">
        <v>8.4</v>
      </c>
    </row>
    <row r="15" spans="1:41" ht="28.5" customHeight="1" x14ac:dyDescent="0.25">
      <c r="A15" s="213"/>
      <c r="B15" s="15" t="s">
        <v>43</v>
      </c>
      <c r="C15" s="216"/>
      <c r="D15" s="16">
        <v>0.7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>
        <v>0.7</v>
      </c>
      <c r="W15" s="17">
        <v>0.7</v>
      </c>
      <c r="X15" s="17">
        <v>0.7</v>
      </c>
      <c r="Y15" s="17">
        <v>0.7</v>
      </c>
      <c r="Z15" s="17">
        <v>0.7</v>
      </c>
      <c r="AA15" s="17">
        <v>0.7</v>
      </c>
      <c r="AB15" s="17">
        <v>0.7</v>
      </c>
      <c r="AC15" s="17">
        <v>0.7</v>
      </c>
      <c r="AD15" s="17">
        <v>0.7</v>
      </c>
      <c r="AE15" s="17">
        <v>0.7</v>
      </c>
      <c r="AF15" s="17">
        <v>0.7</v>
      </c>
      <c r="AG15" s="17">
        <v>0.7</v>
      </c>
      <c r="AH15" s="17">
        <v>0.7</v>
      </c>
      <c r="AI15" s="17">
        <v>0.7</v>
      </c>
      <c r="AJ15" s="17">
        <v>0.7</v>
      </c>
      <c r="AK15" s="17">
        <v>0.7</v>
      </c>
      <c r="AL15" s="17">
        <v>0.7</v>
      </c>
      <c r="AM15" s="17">
        <v>0.7</v>
      </c>
      <c r="AN15" s="17">
        <v>0.7</v>
      </c>
    </row>
    <row r="16" spans="1:41" ht="24" customHeight="1" x14ac:dyDescent="0.25">
      <c r="A16" s="213"/>
      <c r="B16" s="15" t="s">
        <v>44</v>
      </c>
      <c r="C16" s="216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60"/>
      <c r="AN16" s="18"/>
    </row>
    <row r="17" spans="1:40" ht="23.25" customHeight="1" x14ac:dyDescent="0.25">
      <c r="A17" s="213"/>
      <c r="B17" s="15" t="s">
        <v>45</v>
      </c>
      <c r="C17" s="216"/>
      <c r="D17" s="16">
        <v>7.7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>
        <v>7.7</v>
      </c>
      <c r="W17" s="17">
        <v>7.7</v>
      </c>
      <c r="X17" s="17">
        <v>7.7</v>
      </c>
      <c r="Y17" s="17">
        <v>7.7</v>
      </c>
      <c r="Z17" s="17">
        <v>7.7</v>
      </c>
      <c r="AA17" s="17">
        <v>7.7</v>
      </c>
      <c r="AB17" s="17">
        <v>7.7</v>
      </c>
      <c r="AC17" s="17">
        <v>7.7</v>
      </c>
      <c r="AD17" s="17">
        <v>7.7</v>
      </c>
      <c r="AE17" s="17">
        <v>7.7</v>
      </c>
      <c r="AF17" s="17">
        <v>7.7</v>
      </c>
      <c r="AG17" s="17">
        <v>7.7</v>
      </c>
      <c r="AH17" s="17">
        <v>7.7</v>
      </c>
      <c r="AI17" s="17">
        <v>7.7</v>
      </c>
      <c r="AJ17" s="17">
        <v>7.7</v>
      </c>
      <c r="AK17" s="17">
        <v>7.7</v>
      </c>
      <c r="AL17" s="17">
        <v>7.7</v>
      </c>
      <c r="AM17" s="17">
        <v>7.7</v>
      </c>
      <c r="AN17" s="17">
        <v>7.7</v>
      </c>
    </row>
    <row r="18" spans="1:40" ht="25.5" customHeight="1" thickBot="1" x14ac:dyDescent="0.3">
      <c r="A18" s="214"/>
      <c r="B18" s="19" t="s">
        <v>46</v>
      </c>
      <c r="C18" s="217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61"/>
      <c r="AN18" s="22"/>
    </row>
    <row r="19" spans="1:40" ht="18" customHeight="1" x14ac:dyDescent="0.25">
      <c r="A19" s="218" t="s">
        <v>47</v>
      </c>
      <c r="B19" s="13" t="s">
        <v>42</v>
      </c>
      <c r="C19" s="221" t="s">
        <v>18</v>
      </c>
      <c r="D19" s="14">
        <v>22.5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>
        <v>22.5</v>
      </c>
      <c r="R19" s="29">
        <v>22.5</v>
      </c>
      <c r="S19" s="29">
        <v>22.5</v>
      </c>
      <c r="T19" s="29">
        <v>22.5</v>
      </c>
      <c r="U19" s="29">
        <v>22.5</v>
      </c>
      <c r="V19" s="29">
        <v>22.5</v>
      </c>
      <c r="W19" s="29">
        <v>22.5</v>
      </c>
      <c r="X19" s="29">
        <v>22.5</v>
      </c>
      <c r="Y19" s="29">
        <v>22.5</v>
      </c>
      <c r="Z19" s="29">
        <v>22.5</v>
      </c>
      <c r="AA19" s="29">
        <v>22.5</v>
      </c>
      <c r="AB19" s="29">
        <v>22.5</v>
      </c>
      <c r="AC19" s="29">
        <v>22.5</v>
      </c>
      <c r="AD19" s="29">
        <v>22.5</v>
      </c>
      <c r="AE19" s="29">
        <v>22.5</v>
      </c>
      <c r="AF19" s="29">
        <v>22.5</v>
      </c>
      <c r="AG19" s="29">
        <v>22.5</v>
      </c>
      <c r="AH19" s="29">
        <v>22.5</v>
      </c>
      <c r="AI19" s="29">
        <v>22.5</v>
      </c>
      <c r="AJ19" s="29">
        <v>22.5</v>
      </c>
      <c r="AK19" s="29">
        <v>22.5</v>
      </c>
      <c r="AL19" s="29">
        <v>22.5</v>
      </c>
      <c r="AM19" s="29">
        <v>22.5</v>
      </c>
      <c r="AN19" s="29">
        <v>22.5</v>
      </c>
    </row>
    <row r="20" spans="1:40" ht="22.5" customHeight="1" x14ac:dyDescent="0.25">
      <c r="A20" s="219"/>
      <c r="B20" s="15" t="s">
        <v>43</v>
      </c>
      <c r="C20" s="222"/>
      <c r="D20" s="16">
        <v>12.9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63">
        <v>12.9</v>
      </c>
      <c r="R20" s="63">
        <v>12.9</v>
      </c>
      <c r="S20" s="63">
        <v>12.9</v>
      </c>
      <c r="T20" s="63">
        <v>12.9</v>
      </c>
      <c r="U20" s="63">
        <v>12.9</v>
      </c>
      <c r="V20" s="63">
        <v>12.9</v>
      </c>
      <c r="W20" s="63">
        <v>12.9</v>
      </c>
      <c r="X20" s="63">
        <v>12.9</v>
      </c>
      <c r="Y20" s="63">
        <v>12.9</v>
      </c>
      <c r="Z20" s="63">
        <v>12.9</v>
      </c>
      <c r="AA20" s="63">
        <v>12.9</v>
      </c>
      <c r="AB20" s="63">
        <v>12.9</v>
      </c>
      <c r="AC20" s="63">
        <v>12.9</v>
      </c>
      <c r="AD20" s="63">
        <v>12.9</v>
      </c>
      <c r="AE20" s="63">
        <v>12.9</v>
      </c>
      <c r="AF20" s="63">
        <v>12.9</v>
      </c>
      <c r="AG20" s="63">
        <v>12.9</v>
      </c>
      <c r="AH20" s="63">
        <v>12.9</v>
      </c>
      <c r="AI20" s="63">
        <v>12.9</v>
      </c>
      <c r="AJ20" s="63">
        <v>12.9</v>
      </c>
      <c r="AK20" s="63">
        <v>12.9</v>
      </c>
      <c r="AL20" s="63">
        <v>12.9</v>
      </c>
      <c r="AM20" s="63">
        <v>12.9</v>
      </c>
      <c r="AN20" s="63">
        <v>12.9</v>
      </c>
    </row>
    <row r="21" spans="1:40" ht="26.25" customHeight="1" x14ac:dyDescent="0.25">
      <c r="A21" s="219"/>
      <c r="B21" s="15" t="s">
        <v>44</v>
      </c>
      <c r="C21" s="222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64"/>
    </row>
    <row r="22" spans="1:40" ht="22.5" customHeight="1" x14ac:dyDescent="0.25">
      <c r="A22" s="219"/>
      <c r="B22" s="15" t="s">
        <v>45</v>
      </c>
      <c r="C22" s="222"/>
      <c r="D22" s="16">
        <v>9.6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9.6</v>
      </c>
      <c r="R22" s="17">
        <v>9.6</v>
      </c>
      <c r="S22" s="17">
        <v>9.6</v>
      </c>
      <c r="T22" s="17">
        <v>9.6</v>
      </c>
      <c r="U22" s="17">
        <v>9.6</v>
      </c>
      <c r="V22" s="17">
        <v>9.6</v>
      </c>
      <c r="W22" s="17">
        <v>9.6</v>
      </c>
      <c r="X22" s="17">
        <v>9.6</v>
      </c>
      <c r="Y22" s="17">
        <v>9.6</v>
      </c>
      <c r="Z22" s="17">
        <v>9.6</v>
      </c>
      <c r="AA22" s="17">
        <v>9.6</v>
      </c>
      <c r="AB22" s="17">
        <v>9.6</v>
      </c>
      <c r="AC22" s="17">
        <v>9.6</v>
      </c>
      <c r="AD22" s="17">
        <v>9.6</v>
      </c>
      <c r="AE22" s="17">
        <v>9.6</v>
      </c>
      <c r="AF22" s="17">
        <v>9.6</v>
      </c>
      <c r="AG22" s="17">
        <v>9.6</v>
      </c>
      <c r="AH22" s="17">
        <v>9.6</v>
      </c>
      <c r="AI22" s="17">
        <v>9.6</v>
      </c>
      <c r="AJ22" s="17">
        <v>9.6</v>
      </c>
      <c r="AK22" s="17">
        <v>9.6</v>
      </c>
      <c r="AL22" s="17">
        <v>9.6</v>
      </c>
      <c r="AM22" s="17">
        <v>9.6</v>
      </c>
      <c r="AN22" s="17">
        <v>9.6</v>
      </c>
    </row>
    <row r="23" spans="1:40" ht="24" customHeight="1" thickBot="1" x14ac:dyDescent="0.3">
      <c r="A23" s="220"/>
      <c r="B23" s="19" t="s">
        <v>46</v>
      </c>
      <c r="C23" s="223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65"/>
    </row>
    <row r="24" spans="1:40" ht="21" customHeight="1" x14ac:dyDescent="0.25">
      <c r="A24" s="210" t="s">
        <v>48</v>
      </c>
      <c r="B24" s="23" t="s">
        <v>42</v>
      </c>
      <c r="C24" s="224" t="s">
        <v>18</v>
      </c>
      <c r="D24" s="24">
        <v>48.6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133">
        <f>Q25+Q27</f>
        <v>34.599999999999994</v>
      </c>
      <c r="R24" s="133">
        <f t="shared" ref="R24:AN24" si="0">R25+R27</f>
        <v>34.599999999999994</v>
      </c>
      <c r="S24" s="133">
        <f t="shared" si="0"/>
        <v>34.599999999999994</v>
      </c>
      <c r="T24" s="133">
        <f t="shared" si="0"/>
        <v>34.599999999999994</v>
      </c>
      <c r="U24" s="133">
        <f t="shared" si="0"/>
        <v>34.599999999999994</v>
      </c>
      <c r="V24" s="133">
        <f t="shared" si="0"/>
        <v>34.599999999999994</v>
      </c>
      <c r="W24" s="133">
        <f t="shared" si="0"/>
        <v>34.599999999999994</v>
      </c>
      <c r="X24" s="133">
        <f t="shared" si="0"/>
        <v>34.599999999999994</v>
      </c>
      <c r="Y24" s="133">
        <f t="shared" si="0"/>
        <v>34.599999999999994</v>
      </c>
      <c r="Z24" s="133">
        <f t="shared" si="0"/>
        <v>34.599999999999994</v>
      </c>
      <c r="AA24" s="133">
        <f t="shared" si="0"/>
        <v>34.599999999999994</v>
      </c>
      <c r="AB24" s="133">
        <f t="shared" si="0"/>
        <v>34.599999999999994</v>
      </c>
      <c r="AC24" s="133">
        <f t="shared" si="0"/>
        <v>48.599999999999994</v>
      </c>
      <c r="AD24" s="133">
        <f t="shared" si="0"/>
        <v>48.599999999999994</v>
      </c>
      <c r="AE24" s="133">
        <f t="shared" si="0"/>
        <v>48.599999999999994</v>
      </c>
      <c r="AF24" s="133">
        <f t="shared" si="0"/>
        <v>48.599999999999994</v>
      </c>
      <c r="AG24" s="133">
        <f t="shared" si="0"/>
        <v>48.599999999999994</v>
      </c>
      <c r="AH24" s="133">
        <f t="shared" si="0"/>
        <v>48.599999999999994</v>
      </c>
      <c r="AI24" s="133">
        <f t="shared" si="0"/>
        <v>48.599999999999994</v>
      </c>
      <c r="AJ24" s="133">
        <f t="shared" si="0"/>
        <v>48.599999999999994</v>
      </c>
      <c r="AK24" s="133">
        <f t="shared" si="0"/>
        <v>48.599999999999994</v>
      </c>
      <c r="AL24" s="133">
        <f t="shared" si="0"/>
        <v>48.599999999999994</v>
      </c>
      <c r="AM24" s="133">
        <f t="shared" si="0"/>
        <v>48.599999999999994</v>
      </c>
      <c r="AN24" s="133">
        <f t="shared" si="0"/>
        <v>48.599999999999994</v>
      </c>
    </row>
    <row r="25" spans="1:40" ht="25.5" customHeight="1" x14ac:dyDescent="0.25">
      <c r="A25" s="198"/>
      <c r="B25" s="15" t="s">
        <v>43</v>
      </c>
      <c r="C25" s="224"/>
      <c r="D25" s="16">
        <v>29.2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66">
        <v>15.2</v>
      </c>
      <c r="R25" s="66">
        <v>15.2</v>
      </c>
      <c r="S25" s="66">
        <v>15.2</v>
      </c>
      <c r="T25" s="66">
        <v>15.2</v>
      </c>
      <c r="U25" s="66">
        <v>15.2</v>
      </c>
      <c r="V25" s="66">
        <v>15.2</v>
      </c>
      <c r="W25" s="66">
        <v>15.2</v>
      </c>
      <c r="X25" s="66">
        <v>15.2</v>
      </c>
      <c r="Y25" s="66">
        <v>15.2</v>
      </c>
      <c r="Z25" s="66">
        <v>15.2</v>
      </c>
      <c r="AA25" s="66">
        <v>15.2</v>
      </c>
      <c r="AB25" s="66">
        <v>15.2</v>
      </c>
      <c r="AC25" s="66">
        <v>29.2</v>
      </c>
      <c r="AD25" s="66">
        <v>29.2</v>
      </c>
      <c r="AE25" s="66">
        <v>29.2</v>
      </c>
      <c r="AF25" s="66">
        <v>29.2</v>
      </c>
      <c r="AG25" s="66">
        <v>29.2</v>
      </c>
      <c r="AH25" s="66">
        <v>29.2</v>
      </c>
      <c r="AI25" s="66">
        <v>29.2</v>
      </c>
      <c r="AJ25" s="66">
        <v>29.2</v>
      </c>
      <c r="AK25" s="66">
        <v>29.2</v>
      </c>
      <c r="AL25" s="66">
        <v>29.2</v>
      </c>
      <c r="AM25" s="66">
        <v>29.2</v>
      </c>
      <c r="AN25" s="66">
        <v>29.2</v>
      </c>
    </row>
    <row r="26" spans="1:40" ht="25.5" customHeight="1" x14ac:dyDescent="0.25">
      <c r="A26" s="198"/>
      <c r="B26" s="15" t="s">
        <v>44</v>
      </c>
      <c r="C26" s="224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64"/>
    </row>
    <row r="27" spans="1:40" ht="16.5" customHeight="1" x14ac:dyDescent="0.25">
      <c r="A27" s="198"/>
      <c r="B27" s="15" t="s">
        <v>45</v>
      </c>
      <c r="C27" s="224"/>
      <c r="D27" s="16">
        <f>D24-D25</f>
        <v>19.400000000000002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>
        <v>19.399999999999999</v>
      </c>
      <c r="R27" s="17">
        <v>19.399999999999999</v>
      </c>
      <c r="S27" s="17">
        <v>19.399999999999999</v>
      </c>
      <c r="T27" s="17">
        <v>19.399999999999999</v>
      </c>
      <c r="U27" s="17">
        <v>19.399999999999999</v>
      </c>
      <c r="V27" s="17">
        <v>19.399999999999999</v>
      </c>
      <c r="W27" s="17">
        <v>19.399999999999999</v>
      </c>
      <c r="X27" s="17">
        <v>19.399999999999999</v>
      </c>
      <c r="Y27" s="17">
        <v>19.399999999999999</v>
      </c>
      <c r="Z27" s="17">
        <v>19.399999999999999</v>
      </c>
      <c r="AA27" s="17">
        <v>19.399999999999999</v>
      </c>
      <c r="AB27" s="17">
        <v>19.399999999999999</v>
      </c>
      <c r="AC27" s="17">
        <v>19.399999999999999</v>
      </c>
      <c r="AD27" s="17">
        <v>19.399999999999999</v>
      </c>
      <c r="AE27" s="17">
        <v>19.399999999999999</v>
      </c>
      <c r="AF27" s="17">
        <v>19.399999999999999</v>
      </c>
      <c r="AG27" s="17">
        <v>19.399999999999999</v>
      </c>
      <c r="AH27" s="17">
        <v>19.399999999999999</v>
      </c>
      <c r="AI27" s="17">
        <v>19.399999999999999</v>
      </c>
      <c r="AJ27" s="17">
        <v>19.399999999999999</v>
      </c>
      <c r="AK27" s="17">
        <v>19.399999999999999</v>
      </c>
      <c r="AL27" s="17">
        <v>19.399999999999999</v>
      </c>
      <c r="AM27" s="17">
        <v>19.399999999999999</v>
      </c>
      <c r="AN27" s="17">
        <v>19.399999999999999</v>
      </c>
    </row>
    <row r="28" spans="1:40" ht="21" customHeight="1" thickBot="1" x14ac:dyDescent="0.3">
      <c r="A28" s="199"/>
      <c r="B28" s="19" t="s">
        <v>46</v>
      </c>
      <c r="C28" s="225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65"/>
    </row>
    <row r="29" spans="1:40" ht="15.75" customHeight="1" x14ac:dyDescent="0.25">
      <c r="A29" s="206" t="s">
        <v>844</v>
      </c>
      <c r="B29" s="23" t="s">
        <v>42</v>
      </c>
      <c r="C29" s="200" t="s">
        <v>22</v>
      </c>
      <c r="D29" s="2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9"/>
      <c r="AN29" s="62"/>
    </row>
    <row r="30" spans="1:40" ht="18.75" customHeight="1" x14ac:dyDescent="0.25">
      <c r="A30" s="206"/>
      <c r="B30" s="23" t="s">
        <v>43</v>
      </c>
      <c r="C30" s="201"/>
      <c r="D30" s="2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68"/>
    </row>
    <row r="31" spans="1:40" ht="25.5" customHeight="1" x14ac:dyDescent="0.25">
      <c r="A31" s="206"/>
      <c r="B31" s="23" t="s">
        <v>44</v>
      </c>
      <c r="C31" s="201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68"/>
    </row>
    <row r="32" spans="1:40" ht="18.75" customHeight="1" x14ac:dyDescent="0.25">
      <c r="A32" s="206"/>
      <c r="B32" s="23" t="s">
        <v>45</v>
      </c>
      <c r="C32" s="201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68"/>
    </row>
    <row r="33" spans="1:40" ht="23.25" customHeight="1" thickBot="1" x14ac:dyDescent="0.3">
      <c r="A33" s="207"/>
      <c r="B33" s="26" t="s">
        <v>46</v>
      </c>
      <c r="C33" s="201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1"/>
      <c r="AN33" s="65"/>
    </row>
    <row r="34" spans="1:40" ht="18.75" customHeight="1" thickBot="1" x14ac:dyDescent="0.3">
      <c r="A34" s="208" t="s">
        <v>49</v>
      </c>
      <c r="B34" s="209"/>
      <c r="C34" s="9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134"/>
      <c r="Q34" s="135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</row>
    <row r="35" spans="1:40" ht="18" customHeight="1" x14ac:dyDescent="0.25">
      <c r="A35" s="197" t="s">
        <v>847</v>
      </c>
      <c r="B35" s="13" t="s">
        <v>42</v>
      </c>
      <c r="C35" s="200" t="s">
        <v>21</v>
      </c>
      <c r="D35" s="14">
        <v>13</v>
      </c>
      <c r="E35" s="29"/>
      <c r="F35" s="29"/>
      <c r="G35" s="29"/>
      <c r="H35" s="29"/>
      <c r="I35" s="29"/>
      <c r="J35" s="29"/>
      <c r="K35" s="29"/>
      <c r="L35" s="29"/>
      <c r="M35" s="29"/>
      <c r="N35" s="69"/>
      <c r="O35" s="69"/>
      <c r="P35" s="70"/>
      <c r="Q35" s="71">
        <v>13</v>
      </c>
      <c r="R35" s="71">
        <v>13</v>
      </c>
      <c r="S35" s="71">
        <v>13</v>
      </c>
      <c r="T35" s="71">
        <v>13</v>
      </c>
      <c r="U35" s="71">
        <v>13</v>
      </c>
      <c r="V35" s="71">
        <v>13</v>
      </c>
      <c r="W35" s="71">
        <v>13</v>
      </c>
      <c r="X35" s="71">
        <v>13</v>
      </c>
      <c r="Y35" s="71">
        <v>13</v>
      </c>
      <c r="Z35" s="71">
        <v>13</v>
      </c>
      <c r="AA35" s="71">
        <v>13</v>
      </c>
      <c r="AB35" s="71">
        <v>13</v>
      </c>
      <c r="AC35" s="71">
        <v>13</v>
      </c>
      <c r="AD35" s="71">
        <v>13</v>
      </c>
      <c r="AE35" s="71">
        <v>13</v>
      </c>
      <c r="AF35" s="71">
        <v>13</v>
      </c>
      <c r="AG35" s="71">
        <v>13</v>
      </c>
      <c r="AH35" s="71">
        <v>13</v>
      </c>
      <c r="AI35" s="71">
        <v>13</v>
      </c>
      <c r="AJ35" s="71">
        <v>13</v>
      </c>
      <c r="AK35" s="71">
        <v>13</v>
      </c>
      <c r="AL35" s="71">
        <v>13</v>
      </c>
      <c r="AM35" s="71">
        <v>13</v>
      </c>
      <c r="AN35" s="71">
        <v>13</v>
      </c>
    </row>
    <row r="36" spans="1:40" ht="18.75" customHeight="1" x14ac:dyDescent="0.25">
      <c r="A36" s="210"/>
      <c r="B36" s="23" t="s">
        <v>43</v>
      </c>
      <c r="C36" s="201"/>
      <c r="D36" s="24">
        <v>8</v>
      </c>
      <c r="E36" s="25"/>
      <c r="F36" s="25"/>
      <c r="G36" s="25"/>
      <c r="H36" s="25"/>
      <c r="I36" s="25"/>
      <c r="J36" s="25"/>
      <c r="K36" s="25"/>
      <c r="L36" s="25"/>
      <c r="M36" s="25"/>
      <c r="N36" s="71"/>
      <c r="O36" s="71"/>
      <c r="P36" s="71"/>
      <c r="Q36" s="71">
        <v>8</v>
      </c>
      <c r="R36" s="71">
        <v>8</v>
      </c>
      <c r="S36" s="71">
        <v>8</v>
      </c>
      <c r="T36" s="71">
        <v>8</v>
      </c>
      <c r="U36" s="71">
        <v>8</v>
      </c>
      <c r="V36" s="71">
        <v>8</v>
      </c>
      <c r="W36" s="71">
        <v>8</v>
      </c>
      <c r="X36" s="71">
        <v>8</v>
      </c>
      <c r="Y36" s="71">
        <v>8</v>
      </c>
      <c r="Z36" s="71">
        <v>8</v>
      </c>
      <c r="AA36" s="71">
        <v>8</v>
      </c>
      <c r="AB36" s="71">
        <v>8</v>
      </c>
      <c r="AC36" s="71">
        <v>8</v>
      </c>
      <c r="AD36" s="71">
        <v>8</v>
      </c>
      <c r="AE36" s="71">
        <v>8</v>
      </c>
      <c r="AF36" s="71">
        <v>8</v>
      </c>
      <c r="AG36" s="71">
        <v>8</v>
      </c>
      <c r="AH36" s="71">
        <v>8</v>
      </c>
      <c r="AI36" s="71">
        <v>8</v>
      </c>
      <c r="AJ36" s="71">
        <v>8</v>
      </c>
      <c r="AK36" s="71">
        <v>8</v>
      </c>
      <c r="AL36" s="71">
        <v>8</v>
      </c>
      <c r="AM36" s="71">
        <v>8</v>
      </c>
      <c r="AN36" s="71">
        <v>8</v>
      </c>
    </row>
    <row r="37" spans="1:40" ht="21" customHeight="1" x14ac:dyDescent="0.25">
      <c r="A37" s="210"/>
      <c r="B37" s="23" t="s">
        <v>44</v>
      </c>
      <c r="C37" s="201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2"/>
    </row>
    <row r="38" spans="1:40" ht="18.75" customHeight="1" x14ac:dyDescent="0.25">
      <c r="A38" s="210"/>
      <c r="B38" s="23" t="s">
        <v>45</v>
      </c>
      <c r="C38" s="201"/>
      <c r="D38" s="24">
        <v>5</v>
      </c>
      <c r="E38" s="25"/>
      <c r="F38" s="25"/>
      <c r="G38" s="25"/>
      <c r="H38" s="25"/>
      <c r="I38" s="25"/>
      <c r="J38" s="25"/>
      <c r="K38" s="25"/>
      <c r="L38" s="25"/>
      <c r="M38" s="25"/>
      <c r="N38" s="73"/>
      <c r="O38" s="73"/>
      <c r="P38" s="73"/>
      <c r="Q38" s="73">
        <v>5</v>
      </c>
      <c r="R38" s="73">
        <v>5</v>
      </c>
      <c r="S38" s="73">
        <v>5</v>
      </c>
      <c r="T38" s="73">
        <v>5</v>
      </c>
      <c r="U38" s="73">
        <v>5</v>
      </c>
      <c r="V38" s="73">
        <v>5</v>
      </c>
      <c r="W38" s="73">
        <v>5</v>
      </c>
      <c r="X38" s="73">
        <v>5</v>
      </c>
      <c r="Y38" s="73">
        <v>5</v>
      </c>
      <c r="Z38" s="73">
        <v>5</v>
      </c>
      <c r="AA38" s="73">
        <v>5</v>
      </c>
      <c r="AB38" s="73">
        <v>5</v>
      </c>
      <c r="AC38" s="73">
        <v>5</v>
      </c>
      <c r="AD38" s="73">
        <v>5</v>
      </c>
      <c r="AE38" s="73">
        <v>5</v>
      </c>
      <c r="AF38" s="73">
        <v>5</v>
      </c>
      <c r="AG38" s="73">
        <v>5</v>
      </c>
      <c r="AH38" s="73">
        <v>5</v>
      </c>
      <c r="AI38" s="73">
        <v>5</v>
      </c>
      <c r="AJ38" s="73">
        <v>5</v>
      </c>
      <c r="AK38" s="73">
        <v>5</v>
      </c>
      <c r="AL38" s="73">
        <v>5</v>
      </c>
      <c r="AM38" s="73">
        <v>5</v>
      </c>
      <c r="AN38" s="73">
        <v>5</v>
      </c>
    </row>
    <row r="39" spans="1:40" ht="22.5" customHeight="1" thickBot="1" x14ac:dyDescent="0.3">
      <c r="A39" s="199"/>
      <c r="B39" s="19" t="s">
        <v>46</v>
      </c>
      <c r="C39" s="202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1"/>
    </row>
    <row r="40" spans="1:40" ht="19.5" customHeight="1" x14ac:dyDescent="0.25">
      <c r="A40" s="210" t="s">
        <v>848</v>
      </c>
      <c r="B40" s="23" t="s">
        <v>42</v>
      </c>
      <c r="C40" s="201" t="s">
        <v>21</v>
      </c>
      <c r="D40" s="24">
        <v>3</v>
      </c>
      <c r="E40" s="25"/>
      <c r="F40" s="25"/>
      <c r="G40" s="25"/>
      <c r="H40" s="25"/>
      <c r="I40" s="25"/>
      <c r="J40" s="25"/>
      <c r="K40" s="25"/>
      <c r="L40" s="25"/>
      <c r="M40" s="25"/>
      <c r="N40" s="66"/>
      <c r="O40" s="66"/>
      <c r="P40" s="66"/>
      <c r="Q40" s="66">
        <v>3</v>
      </c>
      <c r="R40" s="66">
        <v>3</v>
      </c>
      <c r="S40" s="66">
        <v>3</v>
      </c>
      <c r="T40" s="66">
        <v>3</v>
      </c>
      <c r="U40" s="66">
        <v>3</v>
      </c>
      <c r="V40" s="66">
        <v>3</v>
      </c>
      <c r="W40" s="66">
        <v>3</v>
      </c>
      <c r="X40" s="66">
        <v>3</v>
      </c>
      <c r="Y40" s="66">
        <v>3</v>
      </c>
      <c r="Z40" s="66">
        <v>3</v>
      </c>
      <c r="AA40" s="66">
        <v>3</v>
      </c>
      <c r="AB40" s="66">
        <v>3</v>
      </c>
      <c r="AC40" s="66">
        <v>3</v>
      </c>
      <c r="AD40" s="66">
        <v>3</v>
      </c>
      <c r="AE40" s="66">
        <v>3</v>
      </c>
      <c r="AF40" s="66">
        <v>3</v>
      </c>
      <c r="AG40" s="66">
        <v>3</v>
      </c>
      <c r="AH40" s="66">
        <v>3</v>
      </c>
      <c r="AI40" s="66">
        <v>3</v>
      </c>
      <c r="AJ40" s="66">
        <v>3</v>
      </c>
      <c r="AK40" s="66">
        <v>3</v>
      </c>
      <c r="AL40" s="66">
        <v>3</v>
      </c>
      <c r="AM40" s="66">
        <v>3</v>
      </c>
      <c r="AN40" s="66">
        <v>3</v>
      </c>
    </row>
    <row r="41" spans="1:40" ht="25.5" customHeight="1" x14ac:dyDescent="0.25">
      <c r="A41" s="210"/>
      <c r="B41" s="23" t="s">
        <v>43</v>
      </c>
      <c r="C41" s="201"/>
      <c r="D41" s="24">
        <v>1</v>
      </c>
      <c r="E41" s="25"/>
      <c r="F41" s="25"/>
      <c r="G41" s="25"/>
      <c r="H41" s="25"/>
      <c r="I41" s="25"/>
      <c r="J41" s="25"/>
      <c r="K41" s="25"/>
      <c r="L41" s="25"/>
      <c r="M41" s="25"/>
      <c r="N41" s="66"/>
      <c r="O41" s="66"/>
      <c r="P41" s="66"/>
      <c r="Q41" s="66">
        <v>1</v>
      </c>
      <c r="R41" s="66">
        <v>1</v>
      </c>
      <c r="S41" s="66">
        <v>1</v>
      </c>
      <c r="T41" s="66">
        <v>1</v>
      </c>
      <c r="U41" s="66">
        <v>1</v>
      </c>
      <c r="V41" s="66">
        <v>1</v>
      </c>
      <c r="W41" s="66">
        <v>1</v>
      </c>
      <c r="X41" s="66">
        <v>1</v>
      </c>
      <c r="Y41" s="66">
        <v>1</v>
      </c>
      <c r="Z41" s="66">
        <v>1</v>
      </c>
      <c r="AA41" s="66">
        <v>1</v>
      </c>
      <c r="AB41" s="66">
        <v>1</v>
      </c>
      <c r="AC41" s="66">
        <v>1</v>
      </c>
      <c r="AD41" s="66">
        <v>1</v>
      </c>
      <c r="AE41" s="66">
        <v>1</v>
      </c>
      <c r="AF41" s="66">
        <v>1</v>
      </c>
      <c r="AG41" s="66">
        <v>1</v>
      </c>
      <c r="AH41" s="66">
        <v>1</v>
      </c>
      <c r="AI41" s="66">
        <v>1</v>
      </c>
      <c r="AJ41" s="66">
        <v>1</v>
      </c>
      <c r="AK41" s="66">
        <v>1</v>
      </c>
      <c r="AL41" s="66">
        <v>1</v>
      </c>
      <c r="AM41" s="66">
        <v>1</v>
      </c>
      <c r="AN41" s="66">
        <v>1</v>
      </c>
    </row>
    <row r="42" spans="1:40" ht="24" customHeight="1" x14ac:dyDescent="0.25">
      <c r="A42" s="210"/>
      <c r="B42" s="23" t="s">
        <v>44</v>
      </c>
      <c r="C42" s="201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</row>
    <row r="43" spans="1:40" ht="22.5" customHeight="1" x14ac:dyDescent="0.25">
      <c r="A43" s="210"/>
      <c r="B43" s="23" t="s">
        <v>45</v>
      </c>
      <c r="C43" s="201"/>
      <c r="D43" s="24">
        <v>2</v>
      </c>
      <c r="E43" s="25"/>
      <c r="F43" s="25"/>
      <c r="G43" s="25"/>
      <c r="H43" s="25"/>
      <c r="I43" s="25"/>
      <c r="J43" s="25"/>
      <c r="K43" s="25"/>
      <c r="L43" s="25"/>
      <c r="M43" s="25"/>
      <c r="N43" s="73"/>
      <c r="O43" s="73"/>
      <c r="P43" s="73"/>
      <c r="Q43" s="73">
        <v>2</v>
      </c>
      <c r="R43" s="73">
        <v>2</v>
      </c>
      <c r="S43" s="73">
        <v>2</v>
      </c>
      <c r="T43" s="73">
        <v>2</v>
      </c>
      <c r="U43" s="73">
        <v>2</v>
      </c>
      <c r="V43" s="73">
        <v>2</v>
      </c>
      <c r="W43" s="73">
        <v>2</v>
      </c>
      <c r="X43" s="73">
        <v>2</v>
      </c>
      <c r="Y43" s="73">
        <v>2</v>
      </c>
      <c r="Z43" s="73">
        <v>2</v>
      </c>
      <c r="AA43" s="73">
        <v>2</v>
      </c>
      <c r="AB43" s="73">
        <v>2</v>
      </c>
      <c r="AC43" s="73">
        <v>2</v>
      </c>
      <c r="AD43" s="73">
        <v>2</v>
      </c>
      <c r="AE43" s="73">
        <v>2</v>
      </c>
      <c r="AF43" s="73">
        <v>2</v>
      </c>
      <c r="AG43" s="73">
        <v>2</v>
      </c>
      <c r="AH43" s="73">
        <v>2</v>
      </c>
      <c r="AI43" s="73">
        <v>2</v>
      </c>
      <c r="AJ43" s="73">
        <v>2</v>
      </c>
      <c r="AK43" s="73">
        <v>2</v>
      </c>
      <c r="AL43" s="73">
        <v>2</v>
      </c>
      <c r="AM43" s="73">
        <v>2</v>
      </c>
      <c r="AN43" s="73">
        <v>2</v>
      </c>
    </row>
    <row r="44" spans="1:40" ht="21" customHeight="1" thickBot="1" x14ac:dyDescent="0.3">
      <c r="A44" s="211"/>
      <c r="B44" s="26" t="s">
        <v>46</v>
      </c>
      <c r="C44" s="202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74"/>
      <c r="AN44" s="31"/>
    </row>
    <row r="45" spans="1:40" ht="19.5" customHeight="1" x14ac:dyDescent="0.25">
      <c r="A45" s="197" t="s">
        <v>849</v>
      </c>
      <c r="B45" s="13" t="s">
        <v>42</v>
      </c>
      <c r="C45" s="200" t="s">
        <v>21</v>
      </c>
      <c r="D45" s="14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30"/>
    </row>
    <row r="46" spans="1:40" ht="22.5" customHeight="1" x14ac:dyDescent="0.25">
      <c r="A46" s="198"/>
      <c r="B46" s="15" t="s">
        <v>43</v>
      </c>
      <c r="C46" s="201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8"/>
    </row>
    <row r="47" spans="1:40" ht="23.25" customHeight="1" x14ac:dyDescent="0.25">
      <c r="A47" s="198"/>
      <c r="B47" s="15" t="s">
        <v>44</v>
      </c>
      <c r="C47" s="201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198"/>
      <c r="B48" s="15" t="s">
        <v>45</v>
      </c>
      <c r="C48" s="201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199"/>
      <c r="B49" s="19" t="s">
        <v>46</v>
      </c>
      <c r="C49" s="202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03" t="s">
        <v>50</v>
      </c>
      <c r="B50" s="13" t="s">
        <v>42</v>
      </c>
      <c r="C50" s="200" t="s">
        <v>21</v>
      </c>
      <c r="D50" s="14">
        <v>40</v>
      </c>
      <c r="E50" s="29"/>
      <c r="F50" s="29"/>
      <c r="G50" s="29"/>
      <c r="H50" s="29"/>
      <c r="I50" s="29"/>
      <c r="J50" s="29"/>
      <c r="K50" s="29"/>
      <c r="L50" s="29"/>
      <c r="M50" s="29"/>
      <c r="N50" s="67"/>
      <c r="O50" s="67"/>
      <c r="P50" s="67"/>
      <c r="Q50" s="67">
        <v>40</v>
      </c>
      <c r="R50" s="67">
        <v>40</v>
      </c>
      <c r="S50" s="67">
        <v>40</v>
      </c>
      <c r="T50" s="67">
        <v>40</v>
      </c>
      <c r="U50" s="67">
        <v>40</v>
      </c>
      <c r="V50" s="67">
        <v>40</v>
      </c>
      <c r="W50" s="67">
        <v>40</v>
      </c>
      <c r="X50" s="67">
        <v>40</v>
      </c>
      <c r="Y50" s="67">
        <v>40</v>
      </c>
      <c r="Z50" s="67">
        <v>40</v>
      </c>
      <c r="AA50" s="67">
        <v>40</v>
      </c>
      <c r="AB50" s="67">
        <v>40</v>
      </c>
      <c r="AC50" s="67">
        <v>40</v>
      </c>
      <c r="AD50" s="67">
        <v>40</v>
      </c>
      <c r="AE50" s="67">
        <v>40</v>
      </c>
      <c r="AF50" s="67">
        <v>40</v>
      </c>
      <c r="AG50" s="67">
        <v>40</v>
      </c>
      <c r="AH50" s="67">
        <v>40</v>
      </c>
      <c r="AI50" s="67">
        <v>40</v>
      </c>
      <c r="AJ50" s="67">
        <v>40</v>
      </c>
      <c r="AK50" s="67">
        <v>40</v>
      </c>
      <c r="AL50" s="67">
        <v>40</v>
      </c>
      <c r="AM50" s="67">
        <v>40</v>
      </c>
      <c r="AN50" s="67">
        <v>40</v>
      </c>
    </row>
    <row r="51" spans="1:40" ht="25.5" customHeight="1" x14ac:dyDescent="0.25">
      <c r="A51" s="204"/>
      <c r="B51" s="26" t="s">
        <v>43</v>
      </c>
      <c r="C51" s="201"/>
      <c r="D51" s="27">
        <v>25</v>
      </c>
      <c r="E51" s="28"/>
      <c r="F51" s="28"/>
      <c r="G51" s="28"/>
      <c r="H51" s="28"/>
      <c r="I51" s="28"/>
      <c r="J51" s="28"/>
      <c r="K51" s="28"/>
      <c r="L51" s="28"/>
      <c r="M51" s="28"/>
      <c r="N51" s="75"/>
      <c r="O51" s="75"/>
      <c r="P51" s="75"/>
      <c r="Q51" s="75">
        <v>25</v>
      </c>
      <c r="R51" s="75">
        <v>25</v>
      </c>
      <c r="S51" s="75">
        <v>25</v>
      </c>
      <c r="T51" s="75">
        <v>25</v>
      </c>
      <c r="U51" s="75">
        <v>25</v>
      </c>
      <c r="V51" s="75">
        <v>25</v>
      </c>
      <c r="W51" s="75">
        <v>25</v>
      </c>
      <c r="X51" s="75">
        <v>25</v>
      </c>
      <c r="Y51" s="75">
        <v>25</v>
      </c>
      <c r="Z51" s="75">
        <v>25</v>
      </c>
      <c r="AA51" s="75">
        <v>25</v>
      </c>
      <c r="AB51" s="75">
        <v>25</v>
      </c>
      <c r="AC51" s="75">
        <v>25</v>
      </c>
      <c r="AD51" s="75">
        <v>25</v>
      </c>
      <c r="AE51" s="75">
        <v>25</v>
      </c>
      <c r="AF51" s="75">
        <v>25</v>
      </c>
      <c r="AG51" s="75">
        <v>25</v>
      </c>
      <c r="AH51" s="75">
        <v>25</v>
      </c>
      <c r="AI51" s="75">
        <v>25</v>
      </c>
      <c r="AJ51" s="75">
        <v>25</v>
      </c>
      <c r="AK51" s="75">
        <v>25</v>
      </c>
      <c r="AL51" s="75">
        <v>25</v>
      </c>
      <c r="AM51" s="75">
        <v>25</v>
      </c>
      <c r="AN51" s="75">
        <v>25</v>
      </c>
    </row>
    <row r="52" spans="1:40" ht="26.25" customHeight="1" x14ac:dyDescent="0.25">
      <c r="A52" s="204"/>
      <c r="B52" s="26" t="s">
        <v>44</v>
      </c>
      <c r="C52" s="201"/>
      <c r="D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ht="26.25" customHeight="1" x14ac:dyDescent="0.25">
      <c r="A53" s="204"/>
      <c r="B53" s="26" t="s">
        <v>45</v>
      </c>
      <c r="C53" s="201"/>
      <c r="D53" s="27">
        <v>15</v>
      </c>
      <c r="E53" s="28"/>
      <c r="F53" s="28"/>
      <c r="G53" s="28"/>
      <c r="H53" s="28"/>
      <c r="I53" s="28"/>
      <c r="J53" s="28"/>
      <c r="K53" s="28"/>
      <c r="L53" s="28"/>
      <c r="M53" s="28"/>
      <c r="N53" s="76"/>
      <c r="O53" s="76"/>
      <c r="P53" s="76"/>
      <c r="Q53" s="76">
        <v>15</v>
      </c>
      <c r="R53" s="76">
        <v>15</v>
      </c>
      <c r="S53" s="76">
        <v>15</v>
      </c>
      <c r="T53" s="76">
        <v>15</v>
      </c>
      <c r="U53" s="76">
        <v>15</v>
      </c>
      <c r="V53" s="76">
        <v>15</v>
      </c>
      <c r="W53" s="76">
        <v>15</v>
      </c>
      <c r="X53" s="76">
        <v>15</v>
      </c>
      <c r="Y53" s="76">
        <v>15</v>
      </c>
      <c r="Z53" s="76">
        <v>15</v>
      </c>
      <c r="AA53" s="76">
        <v>15</v>
      </c>
      <c r="AB53" s="76">
        <v>15</v>
      </c>
      <c r="AC53" s="76">
        <v>15</v>
      </c>
      <c r="AD53" s="76">
        <v>15</v>
      </c>
      <c r="AE53" s="76">
        <v>15</v>
      </c>
      <c r="AF53" s="76">
        <v>15</v>
      </c>
      <c r="AG53" s="76">
        <v>15</v>
      </c>
      <c r="AH53" s="76">
        <v>15</v>
      </c>
      <c r="AI53" s="76">
        <v>15</v>
      </c>
      <c r="AJ53" s="76">
        <v>15</v>
      </c>
      <c r="AK53" s="76">
        <v>15</v>
      </c>
      <c r="AL53" s="76">
        <v>15</v>
      </c>
      <c r="AM53" s="76">
        <v>15</v>
      </c>
      <c r="AN53" s="76">
        <v>15</v>
      </c>
    </row>
    <row r="54" spans="1:40" ht="26.25" customHeight="1" thickBot="1" x14ac:dyDescent="0.3">
      <c r="A54" s="205"/>
      <c r="B54" s="19" t="s">
        <v>46</v>
      </c>
      <c r="C54" s="202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5"/>
      <c r="B55" s="36"/>
      <c r="C55" s="37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</row>
    <row r="56" spans="1:40" ht="15.75" x14ac:dyDescent="0.25">
      <c r="A56" s="194" t="s">
        <v>860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192" t="s">
        <v>861</v>
      </c>
      <c r="B57" s="193"/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194" t="s">
        <v>862</v>
      </c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194" t="s">
        <v>863</v>
      </c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</row>
  </sheetData>
  <mergeCells count="54">
    <mergeCell ref="C29:C33"/>
    <mergeCell ref="A34:B34"/>
    <mergeCell ref="A35:A39"/>
    <mergeCell ref="C35:C39"/>
    <mergeCell ref="A40:A44"/>
    <mergeCell ref="C40:C44"/>
    <mergeCell ref="AI7:AK7"/>
    <mergeCell ref="AL7:AN7"/>
    <mergeCell ref="A8:B8"/>
    <mergeCell ref="A14:A18"/>
    <mergeCell ref="C14:C1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  <mergeCell ref="A56:N56"/>
    <mergeCell ref="A57:N57"/>
    <mergeCell ref="A58:N58"/>
    <mergeCell ref="A59:N59"/>
    <mergeCell ref="AF5:AH5"/>
    <mergeCell ref="AC7:AE7"/>
    <mergeCell ref="AF7:AH7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59"/>
  <sheetViews>
    <sheetView topLeftCell="A43" workbookViewId="0">
      <selection activeCell="A56" sqref="A56:N59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8"/>
      <c r="B2" s="234" t="s">
        <v>854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236" t="s">
        <v>118</v>
      </c>
      <c r="B4" s="237"/>
      <c r="C4" s="242" t="s">
        <v>25</v>
      </c>
      <c r="D4" s="245" t="s">
        <v>26</v>
      </c>
      <c r="E4" s="248" t="s">
        <v>811</v>
      </c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50"/>
    </row>
    <row r="5" spans="1:41" ht="18.75" x14ac:dyDescent="0.25">
      <c r="A5" s="238"/>
      <c r="B5" s="239"/>
      <c r="C5" s="243"/>
      <c r="D5" s="246"/>
      <c r="E5" s="251" t="s">
        <v>119</v>
      </c>
      <c r="F5" s="230"/>
      <c r="G5" s="230"/>
      <c r="H5" s="230" t="s">
        <v>27</v>
      </c>
      <c r="I5" s="230"/>
      <c r="J5" s="230"/>
      <c r="K5" s="230" t="s">
        <v>28</v>
      </c>
      <c r="L5" s="230"/>
      <c r="M5" s="230"/>
      <c r="N5" s="230" t="s">
        <v>29</v>
      </c>
      <c r="O5" s="230"/>
      <c r="P5" s="230"/>
      <c r="Q5" s="230" t="s">
        <v>30</v>
      </c>
      <c r="R5" s="230"/>
      <c r="S5" s="230"/>
      <c r="T5" s="230" t="s">
        <v>31</v>
      </c>
      <c r="U5" s="230"/>
      <c r="V5" s="230"/>
      <c r="W5" s="230" t="s">
        <v>32</v>
      </c>
      <c r="X5" s="230"/>
      <c r="Y5" s="230"/>
      <c r="Z5" s="230" t="s">
        <v>33</v>
      </c>
      <c r="AA5" s="230"/>
      <c r="AB5" s="230"/>
      <c r="AC5" s="230" t="s">
        <v>34</v>
      </c>
      <c r="AD5" s="230"/>
      <c r="AE5" s="230"/>
      <c r="AF5" s="230" t="s">
        <v>35</v>
      </c>
      <c r="AG5" s="230"/>
      <c r="AH5" s="230"/>
      <c r="AI5" s="230" t="s">
        <v>36</v>
      </c>
      <c r="AJ5" s="230"/>
      <c r="AK5" s="230"/>
      <c r="AL5" s="230" t="s">
        <v>37</v>
      </c>
      <c r="AM5" s="230"/>
      <c r="AN5" s="231"/>
    </row>
    <row r="6" spans="1:41" ht="32.25" thickBot="1" x14ac:dyDescent="0.3">
      <c r="A6" s="240"/>
      <c r="B6" s="241"/>
      <c r="C6" s="244"/>
      <c r="D6" s="247"/>
      <c r="E6" s="55" t="s">
        <v>38</v>
      </c>
      <c r="F6" s="56" t="s">
        <v>39</v>
      </c>
      <c r="G6" s="56" t="s">
        <v>40</v>
      </c>
      <c r="H6" s="56" t="s">
        <v>38</v>
      </c>
      <c r="I6" s="56" t="s">
        <v>39</v>
      </c>
      <c r="J6" s="56" t="s">
        <v>40</v>
      </c>
      <c r="K6" s="56" t="s">
        <v>38</v>
      </c>
      <c r="L6" s="56" t="s">
        <v>39</v>
      </c>
      <c r="M6" s="56" t="s">
        <v>40</v>
      </c>
      <c r="N6" s="56" t="s">
        <v>38</v>
      </c>
      <c r="O6" s="56" t="s">
        <v>39</v>
      </c>
      <c r="P6" s="56" t="s">
        <v>40</v>
      </c>
      <c r="Q6" s="56" t="s">
        <v>38</v>
      </c>
      <c r="R6" s="56" t="s">
        <v>39</v>
      </c>
      <c r="S6" s="56" t="s">
        <v>40</v>
      </c>
      <c r="T6" s="56" t="s">
        <v>38</v>
      </c>
      <c r="U6" s="56" t="s">
        <v>39</v>
      </c>
      <c r="V6" s="56" t="s">
        <v>40</v>
      </c>
      <c r="W6" s="56" t="s">
        <v>38</v>
      </c>
      <c r="X6" s="56" t="s">
        <v>39</v>
      </c>
      <c r="Y6" s="56" t="s">
        <v>40</v>
      </c>
      <c r="Z6" s="56" t="s">
        <v>38</v>
      </c>
      <c r="AA6" s="56" t="s">
        <v>39</v>
      </c>
      <c r="AB6" s="56" t="s">
        <v>40</v>
      </c>
      <c r="AC6" s="56" t="s">
        <v>38</v>
      </c>
      <c r="AD6" s="56" t="s">
        <v>39</v>
      </c>
      <c r="AE6" s="56" t="s">
        <v>40</v>
      </c>
      <c r="AF6" s="56" t="s">
        <v>38</v>
      </c>
      <c r="AG6" s="56" t="s">
        <v>39</v>
      </c>
      <c r="AH6" s="56" t="s">
        <v>40</v>
      </c>
      <c r="AI6" s="56" t="s">
        <v>38</v>
      </c>
      <c r="AJ6" s="56" t="s">
        <v>39</v>
      </c>
      <c r="AK6" s="56" t="s">
        <v>40</v>
      </c>
      <c r="AL6" s="56" t="s">
        <v>38</v>
      </c>
      <c r="AM6" s="56" t="s">
        <v>39</v>
      </c>
      <c r="AN6" s="57" t="s">
        <v>40</v>
      </c>
    </row>
    <row r="7" spans="1:41" ht="16.5" thickBot="1" x14ac:dyDescent="0.3">
      <c r="A7" s="232">
        <v>1</v>
      </c>
      <c r="B7" s="233"/>
      <c r="C7" s="104">
        <v>2</v>
      </c>
      <c r="D7" s="105">
        <v>3</v>
      </c>
      <c r="E7" s="226">
        <v>4</v>
      </c>
      <c r="F7" s="226"/>
      <c r="G7" s="226"/>
      <c r="H7" s="226">
        <v>5</v>
      </c>
      <c r="I7" s="226"/>
      <c r="J7" s="226"/>
      <c r="K7" s="226">
        <v>6</v>
      </c>
      <c r="L7" s="226"/>
      <c r="M7" s="226"/>
      <c r="N7" s="226">
        <v>7</v>
      </c>
      <c r="O7" s="226"/>
      <c r="P7" s="226"/>
      <c r="Q7" s="226">
        <v>8</v>
      </c>
      <c r="R7" s="226"/>
      <c r="S7" s="226"/>
      <c r="T7" s="226">
        <v>9</v>
      </c>
      <c r="U7" s="226"/>
      <c r="V7" s="226"/>
      <c r="W7" s="226">
        <v>10</v>
      </c>
      <c r="X7" s="226"/>
      <c r="Y7" s="226"/>
      <c r="Z7" s="226">
        <v>11</v>
      </c>
      <c r="AA7" s="226"/>
      <c r="AB7" s="226"/>
      <c r="AC7" s="226">
        <v>12</v>
      </c>
      <c r="AD7" s="226"/>
      <c r="AE7" s="226"/>
      <c r="AF7" s="226">
        <v>13</v>
      </c>
      <c r="AG7" s="226"/>
      <c r="AH7" s="226"/>
      <c r="AI7" s="226">
        <v>14</v>
      </c>
      <c r="AJ7" s="226"/>
      <c r="AK7" s="226"/>
      <c r="AL7" s="226">
        <v>15</v>
      </c>
      <c r="AM7" s="226"/>
      <c r="AN7" s="227"/>
    </row>
    <row r="8" spans="1:41" ht="16.5" thickBot="1" x14ac:dyDescent="0.3">
      <c r="A8" s="228" t="s">
        <v>41</v>
      </c>
      <c r="B8" s="229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212" t="s">
        <v>864</v>
      </c>
      <c r="B9" s="13" t="s">
        <v>42</v>
      </c>
      <c r="C9" s="215" t="s">
        <v>18</v>
      </c>
      <c r="D9" s="14">
        <v>1.8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>
        <v>1.8</v>
      </c>
      <c r="W9" s="29">
        <v>1.8</v>
      </c>
      <c r="X9" s="29">
        <v>1.8</v>
      </c>
      <c r="Y9" s="29">
        <v>1.8</v>
      </c>
      <c r="Z9" s="29">
        <v>1.8</v>
      </c>
      <c r="AA9" s="29">
        <v>1.8</v>
      </c>
      <c r="AB9" s="29">
        <v>1.8</v>
      </c>
      <c r="AC9" s="29">
        <v>1.8</v>
      </c>
      <c r="AD9" s="29">
        <v>1.8</v>
      </c>
      <c r="AE9" s="29">
        <v>1.8</v>
      </c>
      <c r="AF9" s="29">
        <v>1.8</v>
      </c>
      <c r="AG9" s="29">
        <v>1.8</v>
      </c>
      <c r="AH9" s="29">
        <v>1.8</v>
      </c>
      <c r="AI9" s="29">
        <v>1.8</v>
      </c>
      <c r="AJ9" s="29">
        <v>1.8</v>
      </c>
      <c r="AK9" s="29">
        <v>1.8</v>
      </c>
      <c r="AL9" s="29">
        <v>1.8</v>
      </c>
      <c r="AM9" s="29">
        <v>1.8</v>
      </c>
      <c r="AN9" s="29">
        <v>1.8</v>
      </c>
    </row>
    <row r="10" spans="1:41" ht="32.25" customHeight="1" x14ac:dyDescent="0.25">
      <c r="A10" s="213"/>
      <c r="B10" s="15" t="s">
        <v>43</v>
      </c>
      <c r="C10" s="216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213"/>
      <c r="B11" s="15" t="s">
        <v>44</v>
      </c>
      <c r="C11" s="216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213"/>
      <c r="B12" s="15" t="s">
        <v>45</v>
      </c>
      <c r="C12" s="216"/>
      <c r="D12" s="16">
        <v>1.8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>
        <v>1.8</v>
      </c>
      <c r="W12" s="17">
        <v>1.8</v>
      </c>
      <c r="X12" s="17">
        <v>1.8</v>
      </c>
      <c r="Y12" s="17">
        <v>1.8</v>
      </c>
      <c r="Z12" s="17">
        <v>1.8</v>
      </c>
      <c r="AA12" s="17">
        <v>1.8</v>
      </c>
      <c r="AB12" s="17">
        <v>1.8</v>
      </c>
      <c r="AC12" s="17">
        <v>1.8</v>
      </c>
      <c r="AD12" s="17">
        <v>1.8</v>
      </c>
      <c r="AE12" s="17">
        <v>1.8</v>
      </c>
      <c r="AF12" s="17">
        <v>1.8</v>
      </c>
      <c r="AG12" s="17">
        <v>1.8</v>
      </c>
      <c r="AH12" s="17">
        <v>1.8</v>
      </c>
      <c r="AI12" s="17">
        <v>1.8</v>
      </c>
      <c r="AJ12" s="17">
        <v>1.8</v>
      </c>
      <c r="AK12" s="17">
        <v>1.8</v>
      </c>
      <c r="AL12" s="17">
        <v>1.8</v>
      </c>
      <c r="AM12" s="17">
        <v>1.8</v>
      </c>
      <c r="AN12" s="17">
        <v>1.8</v>
      </c>
    </row>
    <row r="13" spans="1:41" ht="18.75" customHeight="1" thickBot="1" x14ac:dyDescent="0.3">
      <c r="A13" s="214"/>
      <c r="B13" s="19" t="s">
        <v>46</v>
      </c>
      <c r="C13" s="217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212" t="s">
        <v>865</v>
      </c>
      <c r="B14" s="13" t="s">
        <v>42</v>
      </c>
      <c r="C14" s="215" t="s">
        <v>18</v>
      </c>
      <c r="D14" s="14">
        <v>8.4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>
        <v>8.4</v>
      </c>
      <c r="W14" s="29">
        <v>8.4</v>
      </c>
      <c r="X14" s="29">
        <v>8.4</v>
      </c>
      <c r="Y14" s="29">
        <v>8.4</v>
      </c>
      <c r="Z14" s="29">
        <v>8.4</v>
      </c>
      <c r="AA14" s="29">
        <v>8.4</v>
      </c>
      <c r="AB14" s="29">
        <v>8.4</v>
      </c>
      <c r="AC14" s="29">
        <v>8.4</v>
      </c>
      <c r="AD14" s="29">
        <v>8.4</v>
      </c>
      <c r="AE14" s="29">
        <v>8.4</v>
      </c>
      <c r="AF14" s="29">
        <v>8.4</v>
      </c>
      <c r="AG14" s="29">
        <v>8.4</v>
      </c>
      <c r="AH14" s="29">
        <v>8.4</v>
      </c>
      <c r="AI14" s="29">
        <v>8.4</v>
      </c>
      <c r="AJ14" s="29">
        <v>8.4</v>
      </c>
      <c r="AK14" s="29">
        <v>8.4</v>
      </c>
      <c r="AL14" s="29">
        <v>8.4</v>
      </c>
      <c r="AM14" s="29">
        <v>8.4</v>
      </c>
      <c r="AN14" s="29">
        <v>8.4</v>
      </c>
    </row>
    <row r="15" spans="1:41" ht="28.5" customHeight="1" x14ac:dyDescent="0.25">
      <c r="A15" s="213"/>
      <c r="B15" s="15" t="s">
        <v>43</v>
      </c>
      <c r="C15" s="216"/>
      <c r="D15" s="16">
        <v>0.7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>
        <v>0.7</v>
      </c>
      <c r="W15" s="17">
        <v>0.7</v>
      </c>
      <c r="X15" s="17">
        <v>0.7</v>
      </c>
      <c r="Y15" s="17">
        <v>0.7</v>
      </c>
      <c r="Z15" s="17">
        <v>0.7</v>
      </c>
      <c r="AA15" s="17">
        <v>0.7</v>
      </c>
      <c r="AB15" s="17">
        <v>0.7</v>
      </c>
      <c r="AC15" s="17">
        <v>0.7</v>
      </c>
      <c r="AD15" s="17">
        <v>0.7</v>
      </c>
      <c r="AE15" s="17">
        <v>0.7</v>
      </c>
      <c r="AF15" s="17">
        <v>0.7</v>
      </c>
      <c r="AG15" s="17">
        <v>0.7</v>
      </c>
      <c r="AH15" s="17">
        <v>0.7</v>
      </c>
      <c r="AI15" s="17">
        <v>0.7</v>
      </c>
      <c r="AJ15" s="17">
        <v>0.7</v>
      </c>
      <c r="AK15" s="17">
        <v>0.7</v>
      </c>
      <c r="AL15" s="17">
        <v>0.7</v>
      </c>
      <c r="AM15" s="17">
        <v>0.7</v>
      </c>
      <c r="AN15" s="17">
        <v>0.7</v>
      </c>
    </row>
    <row r="16" spans="1:41" ht="24" customHeight="1" x14ac:dyDescent="0.25">
      <c r="A16" s="213"/>
      <c r="B16" s="15" t="s">
        <v>44</v>
      </c>
      <c r="C16" s="216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60"/>
      <c r="AN16" s="18"/>
    </row>
    <row r="17" spans="1:40" ht="23.25" customHeight="1" x14ac:dyDescent="0.25">
      <c r="A17" s="213"/>
      <c r="B17" s="15" t="s">
        <v>45</v>
      </c>
      <c r="C17" s="216"/>
      <c r="D17" s="16">
        <v>7.7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>
        <v>7.7</v>
      </c>
      <c r="W17" s="17">
        <v>7.7</v>
      </c>
      <c r="X17" s="17">
        <v>7.7</v>
      </c>
      <c r="Y17" s="17">
        <v>7.7</v>
      </c>
      <c r="Z17" s="17">
        <v>7.7</v>
      </c>
      <c r="AA17" s="17">
        <v>7.7</v>
      </c>
      <c r="AB17" s="17">
        <v>7.7</v>
      </c>
      <c r="AC17" s="17">
        <v>7.7</v>
      </c>
      <c r="AD17" s="17">
        <v>7.7</v>
      </c>
      <c r="AE17" s="17">
        <v>7.7</v>
      </c>
      <c r="AF17" s="17">
        <v>7.7</v>
      </c>
      <c r="AG17" s="17">
        <v>7.7</v>
      </c>
      <c r="AH17" s="17">
        <v>7.7</v>
      </c>
      <c r="AI17" s="17">
        <v>7.7</v>
      </c>
      <c r="AJ17" s="17">
        <v>7.7</v>
      </c>
      <c r="AK17" s="17">
        <v>7.7</v>
      </c>
      <c r="AL17" s="17">
        <v>7.7</v>
      </c>
      <c r="AM17" s="17">
        <v>7.7</v>
      </c>
      <c r="AN17" s="17">
        <v>7.7</v>
      </c>
    </row>
    <row r="18" spans="1:40" ht="25.5" customHeight="1" thickBot="1" x14ac:dyDescent="0.3">
      <c r="A18" s="214"/>
      <c r="B18" s="19" t="s">
        <v>46</v>
      </c>
      <c r="C18" s="217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61"/>
      <c r="AN18" s="22"/>
    </row>
    <row r="19" spans="1:40" ht="18" customHeight="1" x14ac:dyDescent="0.25">
      <c r="A19" s="218" t="s">
        <v>47</v>
      </c>
      <c r="B19" s="13" t="s">
        <v>42</v>
      </c>
      <c r="C19" s="221" t="s">
        <v>18</v>
      </c>
      <c r="D19" s="14">
        <v>22.5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>
        <v>22.5</v>
      </c>
      <c r="R19" s="29">
        <v>22.5</v>
      </c>
      <c r="S19" s="29">
        <v>22.5</v>
      </c>
      <c r="T19" s="29">
        <v>22.5</v>
      </c>
      <c r="U19" s="29">
        <v>22.5</v>
      </c>
      <c r="V19" s="29">
        <v>22.5</v>
      </c>
      <c r="W19" s="29">
        <v>22.5</v>
      </c>
      <c r="X19" s="29">
        <v>22.5</v>
      </c>
      <c r="Y19" s="29">
        <v>22.5</v>
      </c>
      <c r="Z19" s="29">
        <v>22.5</v>
      </c>
      <c r="AA19" s="29">
        <v>22.5</v>
      </c>
      <c r="AB19" s="29">
        <v>22.5</v>
      </c>
      <c r="AC19" s="29">
        <v>22.5</v>
      </c>
      <c r="AD19" s="29">
        <v>22.5</v>
      </c>
      <c r="AE19" s="29">
        <v>22.5</v>
      </c>
      <c r="AF19" s="29">
        <v>22.5</v>
      </c>
      <c r="AG19" s="29">
        <v>22.5</v>
      </c>
      <c r="AH19" s="29">
        <v>22.5</v>
      </c>
      <c r="AI19" s="29">
        <v>22.5</v>
      </c>
      <c r="AJ19" s="29">
        <v>22.5</v>
      </c>
      <c r="AK19" s="29">
        <v>22.5</v>
      </c>
      <c r="AL19" s="29">
        <v>22.5</v>
      </c>
      <c r="AM19" s="29">
        <v>22.5</v>
      </c>
      <c r="AN19" s="29">
        <v>22.5</v>
      </c>
    </row>
    <row r="20" spans="1:40" ht="22.5" customHeight="1" x14ac:dyDescent="0.25">
      <c r="A20" s="219"/>
      <c r="B20" s="15" t="s">
        <v>43</v>
      </c>
      <c r="C20" s="222"/>
      <c r="D20" s="16">
        <v>12.9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63">
        <v>12.9</v>
      </c>
      <c r="R20" s="63">
        <v>12.9</v>
      </c>
      <c r="S20" s="63">
        <v>12.9</v>
      </c>
      <c r="T20" s="63">
        <v>12.9</v>
      </c>
      <c r="U20" s="63">
        <v>12.9</v>
      </c>
      <c r="V20" s="63">
        <v>12.9</v>
      </c>
      <c r="W20" s="63">
        <v>12.9</v>
      </c>
      <c r="X20" s="63">
        <v>12.9</v>
      </c>
      <c r="Y20" s="63">
        <v>12.9</v>
      </c>
      <c r="Z20" s="63">
        <v>12.9</v>
      </c>
      <c r="AA20" s="63">
        <v>12.9</v>
      </c>
      <c r="AB20" s="63">
        <v>12.9</v>
      </c>
      <c r="AC20" s="63">
        <v>12.9</v>
      </c>
      <c r="AD20" s="63">
        <v>12.9</v>
      </c>
      <c r="AE20" s="63">
        <v>12.9</v>
      </c>
      <c r="AF20" s="63">
        <v>12.9</v>
      </c>
      <c r="AG20" s="63">
        <v>12.9</v>
      </c>
      <c r="AH20" s="63">
        <v>12.9</v>
      </c>
      <c r="AI20" s="63">
        <v>12.9</v>
      </c>
      <c r="AJ20" s="63">
        <v>12.9</v>
      </c>
      <c r="AK20" s="63">
        <v>12.9</v>
      </c>
      <c r="AL20" s="63">
        <v>12.9</v>
      </c>
      <c r="AM20" s="63">
        <v>12.9</v>
      </c>
      <c r="AN20" s="63">
        <v>12.9</v>
      </c>
    </row>
    <row r="21" spans="1:40" ht="26.25" customHeight="1" x14ac:dyDescent="0.25">
      <c r="A21" s="219"/>
      <c r="B21" s="15" t="s">
        <v>44</v>
      </c>
      <c r="C21" s="222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64"/>
    </row>
    <row r="22" spans="1:40" ht="22.5" customHeight="1" x14ac:dyDescent="0.25">
      <c r="A22" s="219"/>
      <c r="B22" s="15" t="s">
        <v>45</v>
      </c>
      <c r="C22" s="222"/>
      <c r="D22" s="16">
        <v>9.6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9.6</v>
      </c>
      <c r="R22" s="17">
        <v>9.6</v>
      </c>
      <c r="S22" s="17">
        <v>9.6</v>
      </c>
      <c r="T22" s="17">
        <v>9.6</v>
      </c>
      <c r="U22" s="17">
        <v>9.6</v>
      </c>
      <c r="V22" s="17">
        <v>9.6</v>
      </c>
      <c r="W22" s="17">
        <v>9.6</v>
      </c>
      <c r="X22" s="17">
        <v>9.6</v>
      </c>
      <c r="Y22" s="17">
        <v>9.6</v>
      </c>
      <c r="Z22" s="17">
        <v>9.6</v>
      </c>
      <c r="AA22" s="17">
        <v>9.6</v>
      </c>
      <c r="AB22" s="17">
        <v>9.6</v>
      </c>
      <c r="AC22" s="17">
        <v>9.6</v>
      </c>
      <c r="AD22" s="17">
        <v>9.6</v>
      </c>
      <c r="AE22" s="17">
        <v>9.6</v>
      </c>
      <c r="AF22" s="17">
        <v>9.6</v>
      </c>
      <c r="AG22" s="17">
        <v>9.6</v>
      </c>
      <c r="AH22" s="17">
        <v>9.6</v>
      </c>
      <c r="AI22" s="17">
        <v>9.6</v>
      </c>
      <c r="AJ22" s="17">
        <v>9.6</v>
      </c>
      <c r="AK22" s="17">
        <v>9.6</v>
      </c>
      <c r="AL22" s="17">
        <v>9.6</v>
      </c>
      <c r="AM22" s="17">
        <v>9.6</v>
      </c>
      <c r="AN22" s="17">
        <v>9.6</v>
      </c>
    </row>
    <row r="23" spans="1:40" ht="24" customHeight="1" thickBot="1" x14ac:dyDescent="0.3">
      <c r="A23" s="220"/>
      <c r="B23" s="19" t="s">
        <v>46</v>
      </c>
      <c r="C23" s="223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65"/>
    </row>
    <row r="24" spans="1:40" ht="21" customHeight="1" x14ac:dyDescent="0.25">
      <c r="A24" s="210" t="s">
        <v>48</v>
      </c>
      <c r="B24" s="23" t="s">
        <v>42</v>
      </c>
      <c r="C24" s="224" t="s">
        <v>18</v>
      </c>
      <c r="D24" s="24">
        <v>48.6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133">
        <f>Q25+Q27</f>
        <v>34.599999999999994</v>
      </c>
      <c r="R24" s="133">
        <f t="shared" ref="R24:AN24" si="0">R25+R27</f>
        <v>34.599999999999994</v>
      </c>
      <c r="S24" s="133">
        <f t="shared" si="0"/>
        <v>34.599999999999994</v>
      </c>
      <c r="T24" s="133">
        <f t="shared" si="0"/>
        <v>34.599999999999994</v>
      </c>
      <c r="U24" s="133">
        <f t="shared" si="0"/>
        <v>34.599999999999994</v>
      </c>
      <c r="V24" s="133">
        <f t="shared" si="0"/>
        <v>34.599999999999994</v>
      </c>
      <c r="W24" s="133">
        <f t="shared" si="0"/>
        <v>34.599999999999994</v>
      </c>
      <c r="X24" s="133">
        <f t="shared" si="0"/>
        <v>34.599999999999994</v>
      </c>
      <c r="Y24" s="133">
        <f t="shared" si="0"/>
        <v>34.599999999999994</v>
      </c>
      <c r="Z24" s="133">
        <f t="shared" si="0"/>
        <v>34.599999999999994</v>
      </c>
      <c r="AA24" s="133">
        <f t="shared" si="0"/>
        <v>34.599999999999994</v>
      </c>
      <c r="AB24" s="133">
        <f t="shared" si="0"/>
        <v>34.599999999999994</v>
      </c>
      <c r="AC24" s="133">
        <f t="shared" si="0"/>
        <v>48.599999999999994</v>
      </c>
      <c r="AD24" s="133">
        <f t="shared" si="0"/>
        <v>48.599999999999994</v>
      </c>
      <c r="AE24" s="133">
        <f t="shared" si="0"/>
        <v>48.599999999999994</v>
      </c>
      <c r="AF24" s="133">
        <f t="shared" si="0"/>
        <v>48.599999999999994</v>
      </c>
      <c r="AG24" s="133">
        <f t="shared" si="0"/>
        <v>48.599999999999994</v>
      </c>
      <c r="AH24" s="133">
        <f t="shared" si="0"/>
        <v>48.599999999999994</v>
      </c>
      <c r="AI24" s="133">
        <f t="shared" si="0"/>
        <v>48.599999999999994</v>
      </c>
      <c r="AJ24" s="133">
        <f t="shared" si="0"/>
        <v>48.599999999999994</v>
      </c>
      <c r="AK24" s="133">
        <f t="shared" si="0"/>
        <v>48.599999999999994</v>
      </c>
      <c r="AL24" s="133">
        <f t="shared" si="0"/>
        <v>48.599999999999994</v>
      </c>
      <c r="AM24" s="133">
        <f t="shared" si="0"/>
        <v>48.599999999999994</v>
      </c>
      <c r="AN24" s="133">
        <f t="shared" si="0"/>
        <v>48.599999999999994</v>
      </c>
    </row>
    <row r="25" spans="1:40" ht="25.5" customHeight="1" x14ac:dyDescent="0.25">
      <c r="A25" s="198"/>
      <c r="B25" s="15" t="s">
        <v>43</v>
      </c>
      <c r="C25" s="224"/>
      <c r="D25" s="16">
        <v>29.2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66">
        <v>15.2</v>
      </c>
      <c r="R25" s="66">
        <v>15.2</v>
      </c>
      <c r="S25" s="66">
        <v>15.2</v>
      </c>
      <c r="T25" s="66">
        <v>15.2</v>
      </c>
      <c r="U25" s="66">
        <v>15.2</v>
      </c>
      <c r="V25" s="66">
        <v>15.2</v>
      </c>
      <c r="W25" s="66">
        <v>15.2</v>
      </c>
      <c r="X25" s="66">
        <v>15.2</v>
      </c>
      <c r="Y25" s="66">
        <v>15.2</v>
      </c>
      <c r="Z25" s="66">
        <v>15.2</v>
      </c>
      <c r="AA25" s="66">
        <v>15.2</v>
      </c>
      <c r="AB25" s="66">
        <v>15.2</v>
      </c>
      <c r="AC25" s="66">
        <v>29.2</v>
      </c>
      <c r="AD25" s="66">
        <v>29.2</v>
      </c>
      <c r="AE25" s="66">
        <v>29.2</v>
      </c>
      <c r="AF25" s="66">
        <v>29.2</v>
      </c>
      <c r="AG25" s="66">
        <v>29.2</v>
      </c>
      <c r="AH25" s="66">
        <v>29.2</v>
      </c>
      <c r="AI25" s="66">
        <v>29.2</v>
      </c>
      <c r="AJ25" s="66">
        <v>29.2</v>
      </c>
      <c r="AK25" s="66">
        <v>29.2</v>
      </c>
      <c r="AL25" s="66">
        <v>29.2</v>
      </c>
      <c r="AM25" s="66">
        <v>29.2</v>
      </c>
      <c r="AN25" s="66">
        <v>29.2</v>
      </c>
    </row>
    <row r="26" spans="1:40" ht="25.5" customHeight="1" x14ac:dyDescent="0.25">
      <c r="A26" s="198"/>
      <c r="B26" s="15" t="s">
        <v>44</v>
      </c>
      <c r="C26" s="224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64"/>
    </row>
    <row r="27" spans="1:40" ht="16.5" customHeight="1" x14ac:dyDescent="0.25">
      <c r="A27" s="198"/>
      <c r="B27" s="15" t="s">
        <v>45</v>
      </c>
      <c r="C27" s="224"/>
      <c r="D27" s="16">
        <f>D24-D25</f>
        <v>19.400000000000002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>
        <v>19.399999999999999</v>
      </c>
      <c r="R27" s="17">
        <v>19.399999999999999</v>
      </c>
      <c r="S27" s="17">
        <v>19.399999999999999</v>
      </c>
      <c r="T27" s="17">
        <v>19.399999999999999</v>
      </c>
      <c r="U27" s="17">
        <v>19.399999999999999</v>
      </c>
      <c r="V27" s="17">
        <v>19.399999999999999</v>
      </c>
      <c r="W27" s="17">
        <v>19.399999999999999</v>
      </c>
      <c r="X27" s="17">
        <v>19.399999999999999</v>
      </c>
      <c r="Y27" s="17">
        <v>19.399999999999999</v>
      </c>
      <c r="Z27" s="17">
        <v>19.399999999999999</v>
      </c>
      <c r="AA27" s="17">
        <v>19.399999999999999</v>
      </c>
      <c r="AB27" s="17">
        <v>19.399999999999999</v>
      </c>
      <c r="AC27" s="17">
        <v>19.399999999999999</v>
      </c>
      <c r="AD27" s="17">
        <v>19.399999999999999</v>
      </c>
      <c r="AE27" s="17">
        <v>19.399999999999999</v>
      </c>
      <c r="AF27" s="17">
        <v>19.399999999999999</v>
      </c>
      <c r="AG27" s="17">
        <v>19.399999999999999</v>
      </c>
      <c r="AH27" s="17">
        <v>19.399999999999999</v>
      </c>
      <c r="AI27" s="17">
        <v>19.399999999999999</v>
      </c>
      <c r="AJ27" s="17">
        <v>19.399999999999999</v>
      </c>
      <c r="AK27" s="17">
        <v>19.399999999999999</v>
      </c>
      <c r="AL27" s="17">
        <v>19.399999999999999</v>
      </c>
      <c r="AM27" s="17">
        <v>19.399999999999999</v>
      </c>
      <c r="AN27" s="17">
        <v>19.399999999999999</v>
      </c>
    </row>
    <row r="28" spans="1:40" ht="21" customHeight="1" thickBot="1" x14ac:dyDescent="0.3">
      <c r="A28" s="199"/>
      <c r="B28" s="19" t="s">
        <v>46</v>
      </c>
      <c r="C28" s="225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65"/>
    </row>
    <row r="29" spans="1:40" ht="15.75" customHeight="1" x14ac:dyDescent="0.25">
      <c r="A29" s="206" t="s">
        <v>844</v>
      </c>
      <c r="B29" s="23" t="s">
        <v>42</v>
      </c>
      <c r="C29" s="200" t="s">
        <v>22</v>
      </c>
      <c r="D29" s="2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9"/>
      <c r="AN29" s="62"/>
    </row>
    <row r="30" spans="1:40" ht="18.75" customHeight="1" x14ac:dyDescent="0.25">
      <c r="A30" s="206"/>
      <c r="B30" s="23" t="s">
        <v>43</v>
      </c>
      <c r="C30" s="201"/>
      <c r="D30" s="2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68"/>
    </row>
    <row r="31" spans="1:40" ht="25.5" customHeight="1" x14ac:dyDescent="0.25">
      <c r="A31" s="206"/>
      <c r="B31" s="23" t="s">
        <v>44</v>
      </c>
      <c r="C31" s="201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68"/>
    </row>
    <row r="32" spans="1:40" ht="18.75" customHeight="1" x14ac:dyDescent="0.25">
      <c r="A32" s="206"/>
      <c r="B32" s="23" t="s">
        <v>45</v>
      </c>
      <c r="C32" s="201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68"/>
    </row>
    <row r="33" spans="1:40" ht="23.25" customHeight="1" thickBot="1" x14ac:dyDescent="0.3">
      <c r="A33" s="207"/>
      <c r="B33" s="26" t="s">
        <v>46</v>
      </c>
      <c r="C33" s="201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1"/>
      <c r="AN33" s="65"/>
    </row>
    <row r="34" spans="1:40" ht="18.75" customHeight="1" thickBot="1" x14ac:dyDescent="0.3">
      <c r="A34" s="208" t="s">
        <v>49</v>
      </c>
      <c r="B34" s="209"/>
      <c r="C34" s="9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134"/>
      <c r="Q34" s="135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</row>
    <row r="35" spans="1:40" ht="18" customHeight="1" x14ac:dyDescent="0.25">
      <c r="A35" s="197" t="s">
        <v>847</v>
      </c>
      <c r="B35" s="13" t="s">
        <v>42</v>
      </c>
      <c r="C35" s="200" t="s">
        <v>21</v>
      </c>
      <c r="D35" s="14">
        <v>13</v>
      </c>
      <c r="E35" s="29"/>
      <c r="F35" s="29"/>
      <c r="G35" s="29"/>
      <c r="H35" s="29"/>
      <c r="I35" s="29"/>
      <c r="J35" s="29"/>
      <c r="K35" s="29"/>
      <c r="L35" s="29"/>
      <c r="M35" s="29"/>
      <c r="N35" s="69"/>
      <c r="O35" s="69"/>
      <c r="P35" s="70"/>
      <c r="Q35" s="71">
        <v>13</v>
      </c>
      <c r="R35" s="71">
        <v>13</v>
      </c>
      <c r="S35" s="71">
        <v>13</v>
      </c>
      <c r="T35" s="71">
        <v>13</v>
      </c>
      <c r="U35" s="71">
        <v>13</v>
      </c>
      <c r="V35" s="71">
        <v>13</v>
      </c>
      <c r="W35" s="71">
        <v>13</v>
      </c>
      <c r="X35" s="71">
        <v>13</v>
      </c>
      <c r="Y35" s="71">
        <v>13</v>
      </c>
      <c r="Z35" s="71">
        <v>13</v>
      </c>
      <c r="AA35" s="71">
        <v>13</v>
      </c>
      <c r="AB35" s="71">
        <v>13</v>
      </c>
      <c r="AC35" s="71">
        <v>13</v>
      </c>
      <c r="AD35" s="71">
        <v>13</v>
      </c>
      <c r="AE35" s="71">
        <v>13</v>
      </c>
      <c r="AF35" s="71">
        <v>13</v>
      </c>
      <c r="AG35" s="71">
        <v>13</v>
      </c>
      <c r="AH35" s="71">
        <v>13</v>
      </c>
      <c r="AI35" s="71">
        <v>13</v>
      </c>
      <c r="AJ35" s="71">
        <v>13</v>
      </c>
      <c r="AK35" s="71">
        <v>13</v>
      </c>
      <c r="AL35" s="71">
        <v>13</v>
      </c>
      <c r="AM35" s="71">
        <v>13</v>
      </c>
      <c r="AN35" s="71">
        <v>13</v>
      </c>
    </row>
    <row r="36" spans="1:40" ht="18.75" customHeight="1" x14ac:dyDescent="0.25">
      <c r="A36" s="210"/>
      <c r="B36" s="23" t="s">
        <v>43</v>
      </c>
      <c r="C36" s="201"/>
      <c r="D36" s="24">
        <v>8</v>
      </c>
      <c r="E36" s="25"/>
      <c r="F36" s="25"/>
      <c r="G36" s="25"/>
      <c r="H36" s="25"/>
      <c r="I36" s="25"/>
      <c r="J36" s="25"/>
      <c r="K36" s="25"/>
      <c r="L36" s="25"/>
      <c r="M36" s="25"/>
      <c r="N36" s="71"/>
      <c r="O36" s="71"/>
      <c r="P36" s="71"/>
      <c r="Q36" s="71">
        <v>8</v>
      </c>
      <c r="R36" s="71">
        <v>8</v>
      </c>
      <c r="S36" s="71">
        <v>8</v>
      </c>
      <c r="T36" s="71">
        <v>8</v>
      </c>
      <c r="U36" s="71">
        <v>8</v>
      </c>
      <c r="V36" s="71">
        <v>8</v>
      </c>
      <c r="W36" s="71">
        <v>8</v>
      </c>
      <c r="X36" s="71">
        <v>8</v>
      </c>
      <c r="Y36" s="71">
        <v>8</v>
      </c>
      <c r="Z36" s="71">
        <v>8</v>
      </c>
      <c r="AA36" s="71">
        <v>8</v>
      </c>
      <c r="AB36" s="71">
        <v>8</v>
      </c>
      <c r="AC36" s="71">
        <v>8</v>
      </c>
      <c r="AD36" s="71">
        <v>8</v>
      </c>
      <c r="AE36" s="71">
        <v>8</v>
      </c>
      <c r="AF36" s="71">
        <v>8</v>
      </c>
      <c r="AG36" s="71">
        <v>8</v>
      </c>
      <c r="AH36" s="71">
        <v>8</v>
      </c>
      <c r="AI36" s="71">
        <v>8</v>
      </c>
      <c r="AJ36" s="71">
        <v>8</v>
      </c>
      <c r="AK36" s="71">
        <v>8</v>
      </c>
      <c r="AL36" s="71">
        <v>8</v>
      </c>
      <c r="AM36" s="71">
        <v>8</v>
      </c>
      <c r="AN36" s="71">
        <v>8</v>
      </c>
    </row>
    <row r="37" spans="1:40" ht="21" customHeight="1" x14ac:dyDescent="0.25">
      <c r="A37" s="210"/>
      <c r="B37" s="23" t="s">
        <v>44</v>
      </c>
      <c r="C37" s="201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2"/>
    </row>
    <row r="38" spans="1:40" ht="18.75" customHeight="1" x14ac:dyDescent="0.25">
      <c r="A38" s="210"/>
      <c r="B38" s="23" t="s">
        <v>45</v>
      </c>
      <c r="C38" s="201"/>
      <c r="D38" s="24">
        <v>5</v>
      </c>
      <c r="E38" s="25"/>
      <c r="F38" s="25"/>
      <c r="G38" s="25"/>
      <c r="H38" s="25"/>
      <c r="I38" s="25"/>
      <c r="J38" s="25"/>
      <c r="K38" s="25"/>
      <c r="L38" s="25"/>
      <c r="M38" s="25"/>
      <c r="N38" s="73"/>
      <c r="O38" s="73"/>
      <c r="P38" s="73"/>
      <c r="Q38" s="73">
        <v>5</v>
      </c>
      <c r="R38" s="73">
        <v>5</v>
      </c>
      <c r="S38" s="73">
        <v>5</v>
      </c>
      <c r="T38" s="73">
        <v>5</v>
      </c>
      <c r="U38" s="73">
        <v>5</v>
      </c>
      <c r="V38" s="73">
        <v>5</v>
      </c>
      <c r="W38" s="73">
        <v>5</v>
      </c>
      <c r="X38" s="73">
        <v>5</v>
      </c>
      <c r="Y38" s="73">
        <v>5</v>
      </c>
      <c r="Z38" s="73">
        <v>5</v>
      </c>
      <c r="AA38" s="73">
        <v>5</v>
      </c>
      <c r="AB38" s="73">
        <v>5</v>
      </c>
      <c r="AC38" s="73">
        <v>5</v>
      </c>
      <c r="AD38" s="73">
        <v>5</v>
      </c>
      <c r="AE38" s="73">
        <v>5</v>
      </c>
      <c r="AF38" s="73">
        <v>5</v>
      </c>
      <c r="AG38" s="73">
        <v>5</v>
      </c>
      <c r="AH38" s="73">
        <v>5</v>
      </c>
      <c r="AI38" s="73">
        <v>5</v>
      </c>
      <c r="AJ38" s="73">
        <v>5</v>
      </c>
      <c r="AK38" s="73">
        <v>5</v>
      </c>
      <c r="AL38" s="73">
        <v>5</v>
      </c>
      <c r="AM38" s="73">
        <v>5</v>
      </c>
      <c r="AN38" s="73">
        <v>5</v>
      </c>
    </row>
    <row r="39" spans="1:40" ht="22.5" customHeight="1" thickBot="1" x14ac:dyDescent="0.3">
      <c r="A39" s="199"/>
      <c r="B39" s="19" t="s">
        <v>46</v>
      </c>
      <c r="C39" s="202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1"/>
    </row>
    <row r="40" spans="1:40" ht="19.5" customHeight="1" x14ac:dyDescent="0.25">
      <c r="A40" s="210" t="s">
        <v>848</v>
      </c>
      <c r="B40" s="23" t="s">
        <v>42</v>
      </c>
      <c r="C40" s="201" t="s">
        <v>21</v>
      </c>
      <c r="D40" s="24">
        <v>3</v>
      </c>
      <c r="E40" s="25"/>
      <c r="F40" s="25"/>
      <c r="G40" s="25"/>
      <c r="H40" s="25"/>
      <c r="I40" s="25"/>
      <c r="J40" s="25"/>
      <c r="K40" s="25"/>
      <c r="L40" s="25"/>
      <c r="M40" s="25"/>
      <c r="N40" s="66"/>
      <c r="O40" s="66"/>
      <c r="P40" s="66"/>
      <c r="Q40" s="66">
        <v>3</v>
      </c>
      <c r="R40" s="66">
        <v>3</v>
      </c>
      <c r="S40" s="66">
        <v>3</v>
      </c>
      <c r="T40" s="66">
        <v>3</v>
      </c>
      <c r="U40" s="66">
        <v>3</v>
      </c>
      <c r="V40" s="66">
        <v>3</v>
      </c>
      <c r="W40" s="66">
        <v>3</v>
      </c>
      <c r="X40" s="66">
        <v>3</v>
      </c>
      <c r="Y40" s="66">
        <v>3</v>
      </c>
      <c r="Z40" s="66">
        <v>3</v>
      </c>
      <c r="AA40" s="66">
        <v>3</v>
      </c>
      <c r="AB40" s="66">
        <v>3</v>
      </c>
      <c r="AC40" s="66">
        <v>3</v>
      </c>
      <c r="AD40" s="66">
        <v>3</v>
      </c>
      <c r="AE40" s="66">
        <v>3</v>
      </c>
      <c r="AF40" s="66">
        <v>3</v>
      </c>
      <c r="AG40" s="66">
        <v>3</v>
      </c>
      <c r="AH40" s="66">
        <v>3</v>
      </c>
      <c r="AI40" s="66">
        <v>3</v>
      </c>
      <c r="AJ40" s="66">
        <v>3</v>
      </c>
      <c r="AK40" s="66">
        <v>3</v>
      </c>
      <c r="AL40" s="66">
        <v>3</v>
      </c>
      <c r="AM40" s="66">
        <v>3</v>
      </c>
      <c r="AN40" s="66">
        <v>3</v>
      </c>
    </row>
    <row r="41" spans="1:40" ht="25.5" customHeight="1" x14ac:dyDescent="0.25">
      <c r="A41" s="210"/>
      <c r="B41" s="23" t="s">
        <v>43</v>
      </c>
      <c r="C41" s="201"/>
      <c r="D41" s="24">
        <v>1</v>
      </c>
      <c r="E41" s="25"/>
      <c r="F41" s="25"/>
      <c r="G41" s="25"/>
      <c r="H41" s="25"/>
      <c r="I41" s="25"/>
      <c r="J41" s="25"/>
      <c r="K41" s="25"/>
      <c r="L41" s="25"/>
      <c r="M41" s="25"/>
      <c r="N41" s="66"/>
      <c r="O41" s="66"/>
      <c r="P41" s="66"/>
      <c r="Q41" s="66">
        <v>1</v>
      </c>
      <c r="R41" s="66">
        <v>1</v>
      </c>
      <c r="S41" s="66">
        <v>1</v>
      </c>
      <c r="T41" s="66">
        <v>1</v>
      </c>
      <c r="U41" s="66">
        <v>1</v>
      </c>
      <c r="V41" s="66">
        <v>1</v>
      </c>
      <c r="W41" s="66">
        <v>1</v>
      </c>
      <c r="X41" s="66">
        <v>1</v>
      </c>
      <c r="Y41" s="66">
        <v>1</v>
      </c>
      <c r="Z41" s="66">
        <v>1</v>
      </c>
      <c r="AA41" s="66">
        <v>1</v>
      </c>
      <c r="AB41" s="66">
        <v>1</v>
      </c>
      <c r="AC41" s="66">
        <v>1</v>
      </c>
      <c r="AD41" s="66">
        <v>1</v>
      </c>
      <c r="AE41" s="66">
        <v>1</v>
      </c>
      <c r="AF41" s="66">
        <v>1</v>
      </c>
      <c r="AG41" s="66">
        <v>1</v>
      </c>
      <c r="AH41" s="66">
        <v>1</v>
      </c>
      <c r="AI41" s="66">
        <v>1</v>
      </c>
      <c r="AJ41" s="66">
        <v>1</v>
      </c>
      <c r="AK41" s="66">
        <v>1</v>
      </c>
      <c r="AL41" s="66">
        <v>1</v>
      </c>
      <c r="AM41" s="66">
        <v>1</v>
      </c>
      <c r="AN41" s="66">
        <v>1</v>
      </c>
    </row>
    <row r="42" spans="1:40" ht="24" customHeight="1" x14ac:dyDescent="0.25">
      <c r="A42" s="210"/>
      <c r="B42" s="23" t="s">
        <v>44</v>
      </c>
      <c r="C42" s="201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</row>
    <row r="43" spans="1:40" ht="22.5" customHeight="1" x14ac:dyDescent="0.25">
      <c r="A43" s="210"/>
      <c r="B43" s="23" t="s">
        <v>45</v>
      </c>
      <c r="C43" s="201"/>
      <c r="D43" s="24">
        <v>2</v>
      </c>
      <c r="E43" s="25"/>
      <c r="F43" s="25"/>
      <c r="G43" s="25"/>
      <c r="H43" s="25"/>
      <c r="I43" s="25"/>
      <c r="J43" s="25"/>
      <c r="K43" s="25"/>
      <c r="L43" s="25"/>
      <c r="M43" s="25"/>
      <c r="N43" s="73"/>
      <c r="O43" s="73"/>
      <c r="P43" s="73"/>
      <c r="Q43" s="73">
        <v>2</v>
      </c>
      <c r="R43" s="73">
        <v>2</v>
      </c>
      <c r="S43" s="73">
        <v>2</v>
      </c>
      <c r="T43" s="73">
        <v>2</v>
      </c>
      <c r="U43" s="73">
        <v>2</v>
      </c>
      <c r="V43" s="73">
        <v>2</v>
      </c>
      <c r="W43" s="73">
        <v>2</v>
      </c>
      <c r="X43" s="73">
        <v>2</v>
      </c>
      <c r="Y43" s="73">
        <v>2</v>
      </c>
      <c r="Z43" s="73">
        <v>2</v>
      </c>
      <c r="AA43" s="73">
        <v>2</v>
      </c>
      <c r="AB43" s="73">
        <v>2</v>
      </c>
      <c r="AC43" s="73">
        <v>2</v>
      </c>
      <c r="AD43" s="73">
        <v>2</v>
      </c>
      <c r="AE43" s="73">
        <v>2</v>
      </c>
      <c r="AF43" s="73">
        <v>2</v>
      </c>
      <c r="AG43" s="73">
        <v>2</v>
      </c>
      <c r="AH43" s="73">
        <v>2</v>
      </c>
      <c r="AI43" s="73">
        <v>2</v>
      </c>
      <c r="AJ43" s="73">
        <v>2</v>
      </c>
      <c r="AK43" s="73">
        <v>2</v>
      </c>
      <c r="AL43" s="73">
        <v>2</v>
      </c>
      <c r="AM43" s="73">
        <v>2</v>
      </c>
      <c r="AN43" s="73">
        <v>2</v>
      </c>
    </row>
    <row r="44" spans="1:40" ht="21" customHeight="1" thickBot="1" x14ac:dyDescent="0.3">
      <c r="A44" s="211"/>
      <c r="B44" s="26" t="s">
        <v>46</v>
      </c>
      <c r="C44" s="202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74"/>
      <c r="AN44" s="31"/>
    </row>
    <row r="45" spans="1:40" ht="19.5" customHeight="1" x14ac:dyDescent="0.25">
      <c r="A45" s="197" t="s">
        <v>849</v>
      </c>
      <c r="B45" s="13" t="s">
        <v>42</v>
      </c>
      <c r="C45" s="200" t="s">
        <v>21</v>
      </c>
      <c r="D45" s="14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30"/>
    </row>
    <row r="46" spans="1:40" ht="22.5" customHeight="1" x14ac:dyDescent="0.25">
      <c r="A46" s="198"/>
      <c r="B46" s="15" t="s">
        <v>43</v>
      </c>
      <c r="C46" s="201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8"/>
    </row>
    <row r="47" spans="1:40" ht="23.25" customHeight="1" x14ac:dyDescent="0.25">
      <c r="A47" s="198"/>
      <c r="B47" s="15" t="s">
        <v>44</v>
      </c>
      <c r="C47" s="201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198"/>
      <c r="B48" s="15" t="s">
        <v>45</v>
      </c>
      <c r="C48" s="201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199"/>
      <c r="B49" s="19" t="s">
        <v>46</v>
      </c>
      <c r="C49" s="202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03" t="s">
        <v>50</v>
      </c>
      <c r="B50" s="13" t="s">
        <v>42</v>
      </c>
      <c r="C50" s="200" t="s">
        <v>21</v>
      </c>
      <c r="D50" s="14">
        <v>40</v>
      </c>
      <c r="E50" s="29"/>
      <c r="F50" s="29"/>
      <c r="G50" s="29"/>
      <c r="H50" s="29"/>
      <c r="I50" s="29"/>
      <c r="J50" s="29"/>
      <c r="K50" s="29"/>
      <c r="L50" s="29"/>
      <c r="M50" s="29"/>
      <c r="N50" s="67"/>
      <c r="O50" s="67"/>
      <c r="P50" s="67"/>
      <c r="Q50" s="67">
        <v>40</v>
      </c>
      <c r="R50" s="67">
        <v>40</v>
      </c>
      <c r="S50" s="67">
        <v>40</v>
      </c>
      <c r="T50" s="67">
        <v>40</v>
      </c>
      <c r="U50" s="67">
        <v>40</v>
      </c>
      <c r="V50" s="67">
        <v>40</v>
      </c>
      <c r="W50" s="67">
        <v>40</v>
      </c>
      <c r="X50" s="67">
        <v>40</v>
      </c>
      <c r="Y50" s="67">
        <v>40</v>
      </c>
      <c r="Z50" s="67">
        <v>40</v>
      </c>
      <c r="AA50" s="67">
        <v>40</v>
      </c>
      <c r="AB50" s="67">
        <v>40</v>
      </c>
      <c r="AC50" s="67">
        <v>40</v>
      </c>
      <c r="AD50" s="67">
        <v>40</v>
      </c>
      <c r="AE50" s="67">
        <v>40</v>
      </c>
      <c r="AF50" s="67">
        <v>40</v>
      </c>
      <c r="AG50" s="67">
        <v>40</v>
      </c>
      <c r="AH50" s="67">
        <v>40</v>
      </c>
      <c r="AI50" s="67">
        <v>40</v>
      </c>
      <c r="AJ50" s="67">
        <v>40</v>
      </c>
      <c r="AK50" s="67">
        <v>40</v>
      </c>
      <c r="AL50" s="67">
        <v>40</v>
      </c>
      <c r="AM50" s="67">
        <v>40</v>
      </c>
      <c r="AN50" s="67">
        <v>40</v>
      </c>
    </row>
    <row r="51" spans="1:40" ht="25.5" customHeight="1" x14ac:dyDescent="0.25">
      <c r="A51" s="204"/>
      <c r="B51" s="26" t="s">
        <v>43</v>
      </c>
      <c r="C51" s="201"/>
      <c r="D51" s="27">
        <v>25</v>
      </c>
      <c r="E51" s="28"/>
      <c r="F51" s="28"/>
      <c r="G51" s="28"/>
      <c r="H51" s="28"/>
      <c r="I51" s="28"/>
      <c r="J51" s="28"/>
      <c r="K51" s="28"/>
      <c r="L51" s="28"/>
      <c r="M51" s="28"/>
      <c r="N51" s="75"/>
      <c r="O51" s="75"/>
      <c r="P51" s="75"/>
      <c r="Q51" s="75">
        <v>25</v>
      </c>
      <c r="R51" s="75">
        <v>25</v>
      </c>
      <c r="S51" s="75">
        <v>25</v>
      </c>
      <c r="T51" s="75">
        <v>25</v>
      </c>
      <c r="U51" s="75">
        <v>25</v>
      </c>
      <c r="V51" s="75">
        <v>25</v>
      </c>
      <c r="W51" s="75">
        <v>25</v>
      </c>
      <c r="X51" s="75">
        <v>25</v>
      </c>
      <c r="Y51" s="75">
        <v>25</v>
      </c>
      <c r="Z51" s="75">
        <v>25</v>
      </c>
      <c r="AA51" s="75">
        <v>25</v>
      </c>
      <c r="AB51" s="75">
        <v>25</v>
      </c>
      <c r="AC51" s="75">
        <v>25</v>
      </c>
      <c r="AD51" s="75">
        <v>25</v>
      </c>
      <c r="AE51" s="75">
        <v>25</v>
      </c>
      <c r="AF51" s="75">
        <v>25</v>
      </c>
      <c r="AG51" s="75">
        <v>25</v>
      </c>
      <c r="AH51" s="75">
        <v>25</v>
      </c>
      <c r="AI51" s="75">
        <v>25</v>
      </c>
      <c r="AJ51" s="75">
        <v>25</v>
      </c>
      <c r="AK51" s="75">
        <v>25</v>
      </c>
      <c r="AL51" s="75">
        <v>25</v>
      </c>
      <c r="AM51" s="75">
        <v>25</v>
      </c>
      <c r="AN51" s="75">
        <v>25</v>
      </c>
    </row>
    <row r="52" spans="1:40" ht="26.25" customHeight="1" x14ac:dyDescent="0.25">
      <c r="A52" s="204"/>
      <c r="B52" s="26" t="s">
        <v>44</v>
      </c>
      <c r="C52" s="201"/>
      <c r="D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ht="26.25" customHeight="1" x14ac:dyDescent="0.25">
      <c r="A53" s="204"/>
      <c r="B53" s="26" t="s">
        <v>45</v>
      </c>
      <c r="C53" s="201"/>
      <c r="D53" s="27">
        <v>15</v>
      </c>
      <c r="E53" s="28"/>
      <c r="F53" s="28"/>
      <c r="G53" s="28"/>
      <c r="H53" s="28"/>
      <c r="I53" s="28"/>
      <c r="J53" s="28"/>
      <c r="K53" s="28"/>
      <c r="L53" s="28"/>
      <c r="M53" s="28"/>
      <c r="N53" s="76"/>
      <c r="O53" s="76"/>
      <c r="P53" s="76"/>
      <c r="Q53" s="76">
        <v>15</v>
      </c>
      <c r="R53" s="76">
        <v>15</v>
      </c>
      <c r="S53" s="76">
        <v>15</v>
      </c>
      <c r="T53" s="76">
        <v>15</v>
      </c>
      <c r="U53" s="76">
        <v>15</v>
      </c>
      <c r="V53" s="76">
        <v>15</v>
      </c>
      <c r="W53" s="76">
        <v>15</v>
      </c>
      <c r="X53" s="76">
        <v>15</v>
      </c>
      <c r="Y53" s="76">
        <v>15</v>
      </c>
      <c r="Z53" s="76">
        <v>15</v>
      </c>
      <c r="AA53" s="76">
        <v>15</v>
      </c>
      <c r="AB53" s="76">
        <v>15</v>
      </c>
      <c r="AC53" s="76">
        <v>15</v>
      </c>
      <c r="AD53" s="76">
        <v>15</v>
      </c>
      <c r="AE53" s="76">
        <v>15</v>
      </c>
      <c r="AF53" s="76">
        <v>15</v>
      </c>
      <c r="AG53" s="76">
        <v>15</v>
      </c>
      <c r="AH53" s="76">
        <v>15</v>
      </c>
      <c r="AI53" s="76">
        <v>15</v>
      </c>
      <c r="AJ53" s="76">
        <v>15</v>
      </c>
      <c r="AK53" s="76">
        <v>15</v>
      </c>
      <c r="AL53" s="76">
        <v>15</v>
      </c>
      <c r="AM53" s="76">
        <v>15</v>
      </c>
      <c r="AN53" s="76">
        <v>15</v>
      </c>
    </row>
    <row r="54" spans="1:40" ht="26.25" customHeight="1" thickBot="1" x14ac:dyDescent="0.3">
      <c r="A54" s="205"/>
      <c r="B54" s="19" t="s">
        <v>46</v>
      </c>
      <c r="C54" s="202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5"/>
      <c r="B55" s="36"/>
      <c r="C55" s="37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</row>
    <row r="56" spans="1:40" ht="15.75" customHeight="1" x14ac:dyDescent="0.25">
      <c r="A56" s="194" t="s">
        <v>860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customHeight="1" x14ac:dyDescent="0.25">
      <c r="A57" s="192" t="s">
        <v>861</v>
      </c>
      <c r="B57" s="193"/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customHeight="1" x14ac:dyDescent="0.25">
      <c r="A58" s="194" t="s">
        <v>862</v>
      </c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194" t="s">
        <v>863</v>
      </c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</row>
  </sheetData>
  <mergeCells count="54">
    <mergeCell ref="C29:C33"/>
    <mergeCell ref="A34:B34"/>
    <mergeCell ref="A35:A39"/>
    <mergeCell ref="C35:C39"/>
    <mergeCell ref="A40:A44"/>
    <mergeCell ref="C40:C44"/>
    <mergeCell ref="AI7:AK7"/>
    <mergeCell ref="AL7:AN7"/>
    <mergeCell ref="A8:B8"/>
    <mergeCell ref="A14:A18"/>
    <mergeCell ref="C14:C1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  <mergeCell ref="A56:N56"/>
    <mergeCell ref="A57:N57"/>
    <mergeCell ref="A58:N58"/>
    <mergeCell ref="A59:N59"/>
    <mergeCell ref="AF5:AH5"/>
    <mergeCell ref="AC7:AE7"/>
    <mergeCell ref="AF7:AH7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59"/>
  <sheetViews>
    <sheetView topLeftCell="A46" workbookViewId="0">
      <selection activeCell="A56" sqref="A56:N59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8"/>
      <c r="B2" s="234" t="s">
        <v>854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236" t="s">
        <v>118</v>
      </c>
      <c r="B4" s="237"/>
      <c r="C4" s="242" t="s">
        <v>25</v>
      </c>
      <c r="D4" s="245" t="s">
        <v>26</v>
      </c>
      <c r="E4" s="248" t="s">
        <v>810</v>
      </c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50"/>
    </row>
    <row r="5" spans="1:41" ht="18.75" x14ac:dyDescent="0.25">
      <c r="A5" s="238"/>
      <c r="B5" s="239"/>
      <c r="C5" s="243"/>
      <c r="D5" s="246"/>
      <c r="E5" s="251" t="s">
        <v>119</v>
      </c>
      <c r="F5" s="230"/>
      <c r="G5" s="230"/>
      <c r="H5" s="230" t="s">
        <v>27</v>
      </c>
      <c r="I5" s="230"/>
      <c r="J5" s="230"/>
      <c r="K5" s="230" t="s">
        <v>28</v>
      </c>
      <c r="L5" s="230"/>
      <c r="M5" s="230"/>
      <c r="N5" s="230" t="s">
        <v>29</v>
      </c>
      <c r="O5" s="230"/>
      <c r="P5" s="230"/>
      <c r="Q5" s="230" t="s">
        <v>30</v>
      </c>
      <c r="R5" s="230"/>
      <c r="S5" s="230"/>
      <c r="T5" s="230" t="s">
        <v>31</v>
      </c>
      <c r="U5" s="230"/>
      <c r="V5" s="230"/>
      <c r="W5" s="230" t="s">
        <v>32</v>
      </c>
      <c r="X5" s="230"/>
      <c r="Y5" s="230"/>
      <c r="Z5" s="230" t="s">
        <v>33</v>
      </c>
      <c r="AA5" s="230"/>
      <c r="AB5" s="230"/>
      <c r="AC5" s="230" t="s">
        <v>34</v>
      </c>
      <c r="AD5" s="230"/>
      <c r="AE5" s="230"/>
      <c r="AF5" s="230" t="s">
        <v>35</v>
      </c>
      <c r="AG5" s="230"/>
      <c r="AH5" s="230"/>
      <c r="AI5" s="230" t="s">
        <v>36</v>
      </c>
      <c r="AJ5" s="230"/>
      <c r="AK5" s="230"/>
      <c r="AL5" s="230" t="s">
        <v>37</v>
      </c>
      <c r="AM5" s="230"/>
      <c r="AN5" s="231"/>
    </row>
    <row r="6" spans="1:41" ht="32.25" thickBot="1" x14ac:dyDescent="0.3">
      <c r="A6" s="240"/>
      <c r="B6" s="241"/>
      <c r="C6" s="244"/>
      <c r="D6" s="247"/>
      <c r="E6" s="55" t="s">
        <v>38</v>
      </c>
      <c r="F6" s="56" t="s">
        <v>39</v>
      </c>
      <c r="G6" s="56" t="s">
        <v>40</v>
      </c>
      <c r="H6" s="56" t="s">
        <v>38</v>
      </c>
      <c r="I6" s="56" t="s">
        <v>39</v>
      </c>
      <c r="J6" s="56" t="s">
        <v>40</v>
      </c>
      <c r="K6" s="56" t="s">
        <v>38</v>
      </c>
      <c r="L6" s="56" t="s">
        <v>39</v>
      </c>
      <c r="M6" s="56" t="s">
        <v>40</v>
      </c>
      <c r="N6" s="56" t="s">
        <v>38</v>
      </c>
      <c r="O6" s="56" t="s">
        <v>39</v>
      </c>
      <c r="P6" s="56" t="s">
        <v>40</v>
      </c>
      <c r="Q6" s="56" t="s">
        <v>38</v>
      </c>
      <c r="R6" s="56" t="s">
        <v>39</v>
      </c>
      <c r="S6" s="56" t="s">
        <v>40</v>
      </c>
      <c r="T6" s="56" t="s">
        <v>38</v>
      </c>
      <c r="U6" s="56" t="s">
        <v>39</v>
      </c>
      <c r="V6" s="56" t="s">
        <v>40</v>
      </c>
      <c r="W6" s="56" t="s">
        <v>38</v>
      </c>
      <c r="X6" s="56" t="s">
        <v>39</v>
      </c>
      <c r="Y6" s="56" t="s">
        <v>40</v>
      </c>
      <c r="Z6" s="56" t="s">
        <v>38</v>
      </c>
      <c r="AA6" s="56" t="s">
        <v>39</v>
      </c>
      <c r="AB6" s="56" t="s">
        <v>40</v>
      </c>
      <c r="AC6" s="56" t="s">
        <v>38</v>
      </c>
      <c r="AD6" s="56" t="s">
        <v>39</v>
      </c>
      <c r="AE6" s="56" t="s">
        <v>40</v>
      </c>
      <c r="AF6" s="56" t="s">
        <v>38</v>
      </c>
      <c r="AG6" s="56" t="s">
        <v>39</v>
      </c>
      <c r="AH6" s="56" t="s">
        <v>40</v>
      </c>
      <c r="AI6" s="56" t="s">
        <v>38</v>
      </c>
      <c r="AJ6" s="56" t="s">
        <v>39</v>
      </c>
      <c r="AK6" s="56" t="s">
        <v>40</v>
      </c>
      <c r="AL6" s="56" t="s">
        <v>38</v>
      </c>
      <c r="AM6" s="56" t="s">
        <v>39</v>
      </c>
      <c r="AN6" s="57" t="s">
        <v>40</v>
      </c>
    </row>
    <row r="7" spans="1:41" ht="16.5" thickBot="1" x14ac:dyDescent="0.3">
      <c r="A7" s="232">
        <v>1</v>
      </c>
      <c r="B7" s="233"/>
      <c r="C7" s="104">
        <v>2</v>
      </c>
      <c r="D7" s="105">
        <v>3</v>
      </c>
      <c r="E7" s="226">
        <v>4</v>
      </c>
      <c r="F7" s="226"/>
      <c r="G7" s="226"/>
      <c r="H7" s="226">
        <v>5</v>
      </c>
      <c r="I7" s="226"/>
      <c r="J7" s="226"/>
      <c r="K7" s="226">
        <v>6</v>
      </c>
      <c r="L7" s="226"/>
      <c r="M7" s="226"/>
      <c r="N7" s="226">
        <v>7</v>
      </c>
      <c r="O7" s="226"/>
      <c r="P7" s="226"/>
      <c r="Q7" s="226">
        <v>8</v>
      </c>
      <c r="R7" s="226"/>
      <c r="S7" s="226"/>
      <c r="T7" s="226">
        <v>9</v>
      </c>
      <c r="U7" s="226"/>
      <c r="V7" s="226"/>
      <c r="W7" s="226">
        <v>10</v>
      </c>
      <c r="X7" s="226"/>
      <c r="Y7" s="226"/>
      <c r="Z7" s="226">
        <v>11</v>
      </c>
      <c r="AA7" s="226"/>
      <c r="AB7" s="226"/>
      <c r="AC7" s="226">
        <v>12</v>
      </c>
      <c r="AD7" s="226"/>
      <c r="AE7" s="226"/>
      <c r="AF7" s="226">
        <v>13</v>
      </c>
      <c r="AG7" s="226"/>
      <c r="AH7" s="226"/>
      <c r="AI7" s="226">
        <v>14</v>
      </c>
      <c r="AJ7" s="226"/>
      <c r="AK7" s="226"/>
      <c r="AL7" s="226">
        <v>15</v>
      </c>
      <c r="AM7" s="226"/>
      <c r="AN7" s="227"/>
    </row>
    <row r="8" spans="1:41" ht="16.5" thickBot="1" x14ac:dyDescent="0.3">
      <c r="A8" s="228" t="s">
        <v>41</v>
      </c>
      <c r="B8" s="229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212" t="s">
        <v>864</v>
      </c>
      <c r="B9" s="13" t="s">
        <v>42</v>
      </c>
      <c r="C9" s="215" t="s">
        <v>18</v>
      </c>
      <c r="D9" s="14">
        <v>1.8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>
        <v>1.8</v>
      </c>
      <c r="W9" s="29">
        <v>1.8</v>
      </c>
      <c r="X9" s="29">
        <v>1.8</v>
      </c>
      <c r="Y9" s="29">
        <v>1.8</v>
      </c>
      <c r="Z9" s="29">
        <v>1.8</v>
      </c>
      <c r="AA9" s="29">
        <v>1.8</v>
      </c>
      <c r="AB9" s="29">
        <v>1.8</v>
      </c>
      <c r="AC9" s="29">
        <v>1.8</v>
      </c>
      <c r="AD9" s="29">
        <v>1.8</v>
      </c>
      <c r="AE9" s="29">
        <v>1.8</v>
      </c>
      <c r="AF9" s="29">
        <v>1.8</v>
      </c>
      <c r="AG9" s="29">
        <v>1.8</v>
      </c>
      <c r="AH9" s="29">
        <v>1.8</v>
      </c>
      <c r="AI9" s="29">
        <v>1.8</v>
      </c>
      <c r="AJ9" s="29">
        <v>1.8</v>
      </c>
      <c r="AK9" s="29">
        <v>1.8</v>
      </c>
      <c r="AL9" s="29">
        <v>1.8</v>
      </c>
      <c r="AM9" s="29">
        <v>1.8</v>
      </c>
      <c r="AN9" s="29">
        <v>1.8</v>
      </c>
    </row>
    <row r="10" spans="1:41" ht="32.25" customHeight="1" x14ac:dyDescent="0.25">
      <c r="A10" s="213"/>
      <c r="B10" s="15" t="s">
        <v>43</v>
      </c>
      <c r="C10" s="216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213"/>
      <c r="B11" s="15" t="s">
        <v>44</v>
      </c>
      <c r="C11" s="216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213"/>
      <c r="B12" s="15" t="s">
        <v>45</v>
      </c>
      <c r="C12" s="216"/>
      <c r="D12" s="16">
        <v>1.8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>
        <v>1.8</v>
      </c>
      <c r="W12" s="17">
        <v>1.8</v>
      </c>
      <c r="X12" s="17">
        <v>1.8</v>
      </c>
      <c r="Y12" s="17">
        <v>1.8</v>
      </c>
      <c r="Z12" s="17">
        <v>1.8</v>
      </c>
      <c r="AA12" s="17">
        <v>1.8</v>
      </c>
      <c r="AB12" s="17">
        <v>1.8</v>
      </c>
      <c r="AC12" s="17">
        <v>1.8</v>
      </c>
      <c r="AD12" s="17">
        <v>1.8</v>
      </c>
      <c r="AE12" s="17">
        <v>1.8</v>
      </c>
      <c r="AF12" s="17">
        <v>1.8</v>
      </c>
      <c r="AG12" s="17">
        <v>1.8</v>
      </c>
      <c r="AH12" s="17">
        <v>1.8</v>
      </c>
      <c r="AI12" s="17">
        <v>1.8</v>
      </c>
      <c r="AJ12" s="17">
        <v>1.8</v>
      </c>
      <c r="AK12" s="17">
        <v>1.8</v>
      </c>
      <c r="AL12" s="17">
        <v>1.8</v>
      </c>
      <c r="AM12" s="17">
        <v>1.8</v>
      </c>
      <c r="AN12" s="17">
        <v>1.8</v>
      </c>
    </row>
    <row r="13" spans="1:41" ht="18.75" customHeight="1" thickBot="1" x14ac:dyDescent="0.3">
      <c r="A13" s="214"/>
      <c r="B13" s="19" t="s">
        <v>46</v>
      </c>
      <c r="C13" s="217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212" t="s">
        <v>865</v>
      </c>
      <c r="B14" s="13" t="s">
        <v>42</v>
      </c>
      <c r="C14" s="215" t="s">
        <v>18</v>
      </c>
      <c r="D14" s="14">
        <v>8.4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>
        <v>8.4</v>
      </c>
      <c r="W14" s="29">
        <v>8.4</v>
      </c>
      <c r="X14" s="29">
        <v>8.4</v>
      </c>
      <c r="Y14" s="29">
        <v>8.4</v>
      </c>
      <c r="Z14" s="29">
        <v>8.4</v>
      </c>
      <c r="AA14" s="29">
        <v>8.4</v>
      </c>
      <c r="AB14" s="29">
        <v>8.4</v>
      </c>
      <c r="AC14" s="29">
        <v>8.4</v>
      </c>
      <c r="AD14" s="29">
        <v>8.4</v>
      </c>
      <c r="AE14" s="29">
        <v>8.4</v>
      </c>
      <c r="AF14" s="29">
        <v>8.4</v>
      </c>
      <c r="AG14" s="29">
        <v>8.4</v>
      </c>
      <c r="AH14" s="29">
        <v>8.4</v>
      </c>
      <c r="AI14" s="29">
        <v>8.4</v>
      </c>
      <c r="AJ14" s="29">
        <v>8.4</v>
      </c>
      <c r="AK14" s="29">
        <v>8.4</v>
      </c>
      <c r="AL14" s="29">
        <v>8.4</v>
      </c>
      <c r="AM14" s="29">
        <v>8.4</v>
      </c>
      <c r="AN14" s="29">
        <v>8.4</v>
      </c>
    </row>
    <row r="15" spans="1:41" ht="28.5" customHeight="1" x14ac:dyDescent="0.25">
      <c r="A15" s="213"/>
      <c r="B15" s="15" t="s">
        <v>43</v>
      </c>
      <c r="C15" s="216"/>
      <c r="D15" s="16">
        <v>0.7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>
        <v>0.7</v>
      </c>
      <c r="W15" s="17">
        <v>0.7</v>
      </c>
      <c r="X15" s="17">
        <v>0.7</v>
      </c>
      <c r="Y15" s="17">
        <v>0.7</v>
      </c>
      <c r="Z15" s="17">
        <v>0.7</v>
      </c>
      <c r="AA15" s="17">
        <v>0.7</v>
      </c>
      <c r="AB15" s="17">
        <v>0.7</v>
      </c>
      <c r="AC15" s="17">
        <v>0.7</v>
      </c>
      <c r="AD15" s="17">
        <v>0.7</v>
      </c>
      <c r="AE15" s="17">
        <v>0.7</v>
      </c>
      <c r="AF15" s="17">
        <v>0.7</v>
      </c>
      <c r="AG15" s="17">
        <v>0.7</v>
      </c>
      <c r="AH15" s="17">
        <v>0.7</v>
      </c>
      <c r="AI15" s="17">
        <v>0.7</v>
      </c>
      <c r="AJ15" s="17">
        <v>0.7</v>
      </c>
      <c r="AK15" s="17">
        <v>0.7</v>
      </c>
      <c r="AL15" s="17">
        <v>0.7</v>
      </c>
      <c r="AM15" s="17">
        <v>0.7</v>
      </c>
      <c r="AN15" s="17">
        <v>0.7</v>
      </c>
    </row>
    <row r="16" spans="1:41" ht="24" customHeight="1" x14ac:dyDescent="0.25">
      <c r="A16" s="213"/>
      <c r="B16" s="15" t="s">
        <v>44</v>
      </c>
      <c r="C16" s="216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60"/>
      <c r="AN16" s="18"/>
    </row>
    <row r="17" spans="1:40" ht="23.25" customHeight="1" x14ac:dyDescent="0.25">
      <c r="A17" s="213"/>
      <c r="B17" s="15" t="s">
        <v>45</v>
      </c>
      <c r="C17" s="216"/>
      <c r="D17" s="16">
        <v>7.7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>
        <v>7.7</v>
      </c>
      <c r="W17" s="17">
        <v>7.7</v>
      </c>
      <c r="X17" s="17">
        <v>7.7</v>
      </c>
      <c r="Y17" s="17">
        <v>7.7</v>
      </c>
      <c r="Z17" s="17">
        <v>7.7</v>
      </c>
      <c r="AA17" s="17">
        <v>7.7</v>
      </c>
      <c r="AB17" s="17">
        <v>7.7</v>
      </c>
      <c r="AC17" s="17">
        <v>7.7</v>
      </c>
      <c r="AD17" s="17">
        <v>7.7</v>
      </c>
      <c r="AE17" s="17">
        <v>7.7</v>
      </c>
      <c r="AF17" s="17">
        <v>7.7</v>
      </c>
      <c r="AG17" s="17">
        <v>7.7</v>
      </c>
      <c r="AH17" s="17">
        <v>7.7</v>
      </c>
      <c r="AI17" s="17">
        <v>7.7</v>
      </c>
      <c r="AJ17" s="17">
        <v>7.7</v>
      </c>
      <c r="AK17" s="17">
        <v>7.7</v>
      </c>
      <c r="AL17" s="17">
        <v>7.7</v>
      </c>
      <c r="AM17" s="17">
        <v>7.7</v>
      </c>
      <c r="AN17" s="17">
        <v>7.7</v>
      </c>
    </row>
    <row r="18" spans="1:40" ht="25.5" customHeight="1" thickBot="1" x14ac:dyDescent="0.3">
      <c r="A18" s="214"/>
      <c r="B18" s="19" t="s">
        <v>46</v>
      </c>
      <c r="C18" s="217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61"/>
      <c r="AN18" s="22"/>
    </row>
    <row r="19" spans="1:40" ht="18" customHeight="1" x14ac:dyDescent="0.25">
      <c r="A19" s="218" t="s">
        <v>47</v>
      </c>
      <c r="B19" s="13" t="s">
        <v>42</v>
      </c>
      <c r="C19" s="221" t="s">
        <v>18</v>
      </c>
      <c r="D19" s="14">
        <v>22.5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>
        <v>22.5</v>
      </c>
      <c r="R19" s="29">
        <v>22.5</v>
      </c>
      <c r="S19" s="29">
        <v>22.5</v>
      </c>
      <c r="T19" s="29">
        <v>22.5</v>
      </c>
      <c r="U19" s="29">
        <v>22.5</v>
      </c>
      <c r="V19" s="29">
        <v>22.5</v>
      </c>
      <c r="W19" s="29">
        <v>22.5</v>
      </c>
      <c r="X19" s="29">
        <v>22.5</v>
      </c>
      <c r="Y19" s="29">
        <v>22.5</v>
      </c>
      <c r="Z19" s="29">
        <v>22.5</v>
      </c>
      <c r="AA19" s="29">
        <v>22.5</v>
      </c>
      <c r="AB19" s="29">
        <v>22.5</v>
      </c>
      <c r="AC19" s="29">
        <v>22.5</v>
      </c>
      <c r="AD19" s="29">
        <v>22.5</v>
      </c>
      <c r="AE19" s="29">
        <v>22.5</v>
      </c>
      <c r="AF19" s="29">
        <v>22.5</v>
      </c>
      <c r="AG19" s="29">
        <v>22.5</v>
      </c>
      <c r="AH19" s="29">
        <v>22.5</v>
      </c>
      <c r="AI19" s="29">
        <v>22.5</v>
      </c>
      <c r="AJ19" s="29">
        <v>22.5</v>
      </c>
      <c r="AK19" s="29">
        <v>22.5</v>
      </c>
      <c r="AL19" s="29">
        <v>22.5</v>
      </c>
      <c r="AM19" s="29">
        <v>22.5</v>
      </c>
      <c r="AN19" s="29">
        <v>22.5</v>
      </c>
    </row>
    <row r="20" spans="1:40" ht="22.5" customHeight="1" x14ac:dyDescent="0.25">
      <c r="A20" s="219"/>
      <c r="B20" s="15" t="s">
        <v>43</v>
      </c>
      <c r="C20" s="222"/>
      <c r="D20" s="16">
        <v>12.9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63">
        <v>12.9</v>
      </c>
      <c r="R20" s="63">
        <v>12.9</v>
      </c>
      <c r="S20" s="63">
        <v>12.9</v>
      </c>
      <c r="T20" s="63">
        <v>12.9</v>
      </c>
      <c r="U20" s="63">
        <v>12.9</v>
      </c>
      <c r="V20" s="63">
        <v>12.9</v>
      </c>
      <c r="W20" s="63">
        <v>12.9</v>
      </c>
      <c r="X20" s="63">
        <v>12.9</v>
      </c>
      <c r="Y20" s="63">
        <v>12.9</v>
      </c>
      <c r="Z20" s="63">
        <v>12.9</v>
      </c>
      <c r="AA20" s="63">
        <v>12.9</v>
      </c>
      <c r="AB20" s="63">
        <v>12.9</v>
      </c>
      <c r="AC20" s="63">
        <v>12.9</v>
      </c>
      <c r="AD20" s="63">
        <v>12.9</v>
      </c>
      <c r="AE20" s="63">
        <v>12.9</v>
      </c>
      <c r="AF20" s="63">
        <v>12.9</v>
      </c>
      <c r="AG20" s="63">
        <v>12.9</v>
      </c>
      <c r="AH20" s="63">
        <v>12.9</v>
      </c>
      <c r="AI20" s="63">
        <v>12.9</v>
      </c>
      <c r="AJ20" s="63">
        <v>12.9</v>
      </c>
      <c r="AK20" s="63">
        <v>12.9</v>
      </c>
      <c r="AL20" s="63">
        <v>12.9</v>
      </c>
      <c r="AM20" s="63">
        <v>12.9</v>
      </c>
      <c r="AN20" s="63">
        <v>12.9</v>
      </c>
    </row>
    <row r="21" spans="1:40" ht="26.25" customHeight="1" x14ac:dyDescent="0.25">
      <c r="A21" s="219"/>
      <c r="B21" s="15" t="s">
        <v>44</v>
      </c>
      <c r="C21" s="222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64"/>
    </row>
    <row r="22" spans="1:40" ht="22.5" customHeight="1" x14ac:dyDescent="0.25">
      <c r="A22" s="219"/>
      <c r="B22" s="15" t="s">
        <v>45</v>
      </c>
      <c r="C22" s="222"/>
      <c r="D22" s="16">
        <v>9.6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9.6</v>
      </c>
      <c r="R22" s="17">
        <v>9.6</v>
      </c>
      <c r="S22" s="17">
        <v>9.6</v>
      </c>
      <c r="T22" s="17">
        <v>9.6</v>
      </c>
      <c r="U22" s="17">
        <v>9.6</v>
      </c>
      <c r="V22" s="17">
        <v>9.6</v>
      </c>
      <c r="W22" s="17">
        <v>9.6</v>
      </c>
      <c r="X22" s="17">
        <v>9.6</v>
      </c>
      <c r="Y22" s="17">
        <v>9.6</v>
      </c>
      <c r="Z22" s="17">
        <v>9.6</v>
      </c>
      <c r="AA22" s="17">
        <v>9.6</v>
      </c>
      <c r="AB22" s="17">
        <v>9.6</v>
      </c>
      <c r="AC22" s="17">
        <v>9.6</v>
      </c>
      <c r="AD22" s="17">
        <v>9.6</v>
      </c>
      <c r="AE22" s="17">
        <v>9.6</v>
      </c>
      <c r="AF22" s="17">
        <v>9.6</v>
      </c>
      <c r="AG22" s="17">
        <v>9.6</v>
      </c>
      <c r="AH22" s="17">
        <v>9.6</v>
      </c>
      <c r="AI22" s="17">
        <v>9.6</v>
      </c>
      <c r="AJ22" s="17">
        <v>9.6</v>
      </c>
      <c r="AK22" s="17">
        <v>9.6</v>
      </c>
      <c r="AL22" s="17">
        <v>9.6</v>
      </c>
      <c r="AM22" s="17">
        <v>9.6</v>
      </c>
      <c r="AN22" s="17">
        <v>9.6</v>
      </c>
    </row>
    <row r="23" spans="1:40" ht="24" customHeight="1" thickBot="1" x14ac:dyDescent="0.3">
      <c r="A23" s="220"/>
      <c r="B23" s="19" t="s">
        <v>46</v>
      </c>
      <c r="C23" s="223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65"/>
    </row>
    <row r="24" spans="1:40" ht="21" customHeight="1" x14ac:dyDescent="0.25">
      <c r="A24" s="210" t="s">
        <v>48</v>
      </c>
      <c r="B24" s="23" t="s">
        <v>42</v>
      </c>
      <c r="C24" s="224" t="s">
        <v>18</v>
      </c>
      <c r="D24" s="24">
        <v>48.6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133">
        <f>Q25+Q27</f>
        <v>34.599999999999994</v>
      </c>
      <c r="R24" s="133">
        <f t="shared" ref="R24:AN24" si="0">R25+R27</f>
        <v>34.599999999999994</v>
      </c>
      <c r="S24" s="133">
        <f t="shared" si="0"/>
        <v>34.599999999999994</v>
      </c>
      <c r="T24" s="133">
        <f t="shared" si="0"/>
        <v>34.599999999999994</v>
      </c>
      <c r="U24" s="133">
        <f t="shared" si="0"/>
        <v>34.599999999999994</v>
      </c>
      <c r="V24" s="133">
        <f t="shared" si="0"/>
        <v>34.599999999999994</v>
      </c>
      <c r="W24" s="133">
        <f t="shared" si="0"/>
        <v>34.599999999999994</v>
      </c>
      <c r="X24" s="133">
        <f t="shared" si="0"/>
        <v>34.599999999999994</v>
      </c>
      <c r="Y24" s="133">
        <f t="shared" si="0"/>
        <v>34.599999999999994</v>
      </c>
      <c r="Z24" s="133">
        <f t="shared" si="0"/>
        <v>34.599999999999994</v>
      </c>
      <c r="AA24" s="133">
        <f t="shared" si="0"/>
        <v>34.599999999999994</v>
      </c>
      <c r="AB24" s="133">
        <f t="shared" si="0"/>
        <v>34.599999999999994</v>
      </c>
      <c r="AC24" s="133">
        <f t="shared" si="0"/>
        <v>48.599999999999994</v>
      </c>
      <c r="AD24" s="133">
        <f t="shared" si="0"/>
        <v>48.599999999999994</v>
      </c>
      <c r="AE24" s="133">
        <f t="shared" si="0"/>
        <v>48.599999999999994</v>
      </c>
      <c r="AF24" s="133">
        <f t="shared" si="0"/>
        <v>48.599999999999994</v>
      </c>
      <c r="AG24" s="133">
        <f t="shared" si="0"/>
        <v>48.599999999999994</v>
      </c>
      <c r="AH24" s="133">
        <f t="shared" si="0"/>
        <v>48.599999999999994</v>
      </c>
      <c r="AI24" s="133">
        <f t="shared" si="0"/>
        <v>48.599999999999994</v>
      </c>
      <c r="AJ24" s="133">
        <f t="shared" si="0"/>
        <v>48.599999999999994</v>
      </c>
      <c r="AK24" s="133">
        <f t="shared" si="0"/>
        <v>48.599999999999994</v>
      </c>
      <c r="AL24" s="133">
        <f t="shared" si="0"/>
        <v>48.599999999999994</v>
      </c>
      <c r="AM24" s="133">
        <f t="shared" si="0"/>
        <v>48.599999999999994</v>
      </c>
      <c r="AN24" s="133">
        <f t="shared" si="0"/>
        <v>48.599999999999994</v>
      </c>
    </row>
    <row r="25" spans="1:40" ht="25.5" customHeight="1" x14ac:dyDescent="0.25">
      <c r="A25" s="198"/>
      <c r="B25" s="15" t="s">
        <v>43</v>
      </c>
      <c r="C25" s="224"/>
      <c r="D25" s="16">
        <v>29.2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66">
        <v>15.2</v>
      </c>
      <c r="R25" s="66">
        <v>15.2</v>
      </c>
      <c r="S25" s="66">
        <v>15.2</v>
      </c>
      <c r="T25" s="66">
        <v>15.2</v>
      </c>
      <c r="U25" s="66">
        <v>15.2</v>
      </c>
      <c r="V25" s="66">
        <v>15.2</v>
      </c>
      <c r="W25" s="66">
        <v>15.2</v>
      </c>
      <c r="X25" s="66">
        <v>15.2</v>
      </c>
      <c r="Y25" s="66">
        <v>15.2</v>
      </c>
      <c r="Z25" s="66">
        <v>15.2</v>
      </c>
      <c r="AA25" s="66">
        <v>15.2</v>
      </c>
      <c r="AB25" s="66">
        <v>15.2</v>
      </c>
      <c r="AC25" s="66">
        <v>29.2</v>
      </c>
      <c r="AD25" s="66">
        <v>29.2</v>
      </c>
      <c r="AE25" s="66">
        <v>29.2</v>
      </c>
      <c r="AF25" s="66">
        <v>29.2</v>
      </c>
      <c r="AG25" s="66">
        <v>29.2</v>
      </c>
      <c r="AH25" s="66">
        <v>29.2</v>
      </c>
      <c r="AI25" s="66">
        <v>29.2</v>
      </c>
      <c r="AJ25" s="66">
        <v>29.2</v>
      </c>
      <c r="AK25" s="66">
        <v>29.2</v>
      </c>
      <c r="AL25" s="66">
        <v>29.2</v>
      </c>
      <c r="AM25" s="66">
        <v>29.2</v>
      </c>
      <c r="AN25" s="66">
        <v>29.2</v>
      </c>
    </row>
    <row r="26" spans="1:40" ht="25.5" customHeight="1" x14ac:dyDescent="0.25">
      <c r="A26" s="198"/>
      <c r="B26" s="15" t="s">
        <v>44</v>
      </c>
      <c r="C26" s="224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64"/>
    </row>
    <row r="27" spans="1:40" ht="16.5" customHeight="1" x14ac:dyDescent="0.25">
      <c r="A27" s="198"/>
      <c r="B27" s="15" t="s">
        <v>45</v>
      </c>
      <c r="C27" s="224"/>
      <c r="D27" s="16">
        <f>D24-D25</f>
        <v>19.400000000000002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>
        <v>19.399999999999999</v>
      </c>
      <c r="R27" s="17">
        <v>19.399999999999999</v>
      </c>
      <c r="S27" s="17">
        <v>19.399999999999999</v>
      </c>
      <c r="T27" s="17">
        <v>19.399999999999999</v>
      </c>
      <c r="U27" s="17">
        <v>19.399999999999999</v>
      </c>
      <c r="V27" s="17">
        <v>19.399999999999999</v>
      </c>
      <c r="W27" s="17">
        <v>19.399999999999999</v>
      </c>
      <c r="X27" s="17">
        <v>19.399999999999999</v>
      </c>
      <c r="Y27" s="17">
        <v>19.399999999999999</v>
      </c>
      <c r="Z27" s="17">
        <v>19.399999999999999</v>
      </c>
      <c r="AA27" s="17">
        <v>19.399999999999999</v>
      </c>
      <c r="AB27" s="17">
        <v>19.399999999999999</v>
      </c>
      <c r="AC27" s="17">
        <v>19.399999999999999</v>
      </c>
      <c r="AD27" s="17">
        <v>19.399999999999999</v>
      </c>
      <c r="AE27" s="17">
        <v>19.399999999999999</v>
      </c>
      <c r="AF27" s="17">
        <v>19.399999999999999</v>
      </c>
      <c r="AG27" s="17">
        <v>19.399999999999999</v>
      </c>
      <c r="AH27" s="17">
        <v>19.399999999999999</v>
      </c>
      <c r="AI27" s="17">
        <v>19.399999999999999</v>
      </c>
      <c r="AJ27" s="17">
        <v>19.399999999999999</v>
      </c>
      <c r="AK27" s="17">
        <v>19.399999999999999</v>
      </c>
      <c r="AL27" s="17">
        <v>19.399999999999999</v>
      </c>
      <c r="AM27" s="17">
        <v>19.399999999999999</v>
      </c>
      <c r="AN27" s="17">
        <v>19.399999999999999</v>
      </c>
    </row>
    <row r="28" spans="1:40" ht="21" customHeight="1" thickBot="1" x14ac:dyDescent="0.3">
      <c r="A28" s="199"/>
      <c r="B28" s="19" t="s">
        <v>46</v>
      </c>
      <c r="C28" s="225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65"/>
    </row>
    <row r="29" spans="1:40" ht="15.75" customHeight="1" x14ac:dyDescent="0.25">
      <c r="A29" s="206" t="s">
        <v>844</v>
      </c>
      <c r="B29" s="23" t="s">
        <v>42</v>
      </c>
      <c r="C29" s="200" t="s">
        <v>22</v>
      </c>
      <c r="D29" s="2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9"/>
      <c r="AN29" s="62"/>
    </row>
    <row r="30" spans="1:40" ht="18.75" customHeight="1" x14ac:dyDescent="0.25">
      <c r="A30" s="206"/>
      <c r="B30" s="23" t="s">
        <v>43</v>
      </c>
      <c r="C30" s="201"/>
      <c r="D30" s="2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68"/>
    </row>
    <row r="31" spans="1:40" ht="25.5" customHeight="1" x14ac:dyDescent="0.25">
      <c r="A31" s="206"/>
      <c r="B31" s="23" t="s">
        <v>44</v>
      </c>
      <c r="C31" s="201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68"/>
    </row>
    <row r="32" spans="1:40" ht="18.75" customHeight="1" x14ac:dyDescent="0.25">
      <c r="A32" s="206"/>
      <c r="B32" s="23" t="s">
        <v>45</v>
      </c>
      <c r="C32" s="201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68"/>
    </row>
    <row r="33" spans="1:40" ht="23.25" customHeight="1" thickBot="1" x14ac:dyDescent="0.3">
      <c r="A33" s="207"/>
      <c r="B33" s="26" t="s">
        <v>46</v>
      </c>
      <c r="C33" s="201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1"/>
      <c r="AN33" s="65"/>
    </row>
    <row r="34" spans="1:40" ht="18.75" customHeight="1" thickBot="1" x14ac:dyDescent="0.3">
      <c r="A34" s="208" t="s">
        <v>49</v>
      </c>
      <c r="B34" s="209"/>
      <c r="C34" s="9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134"/>
      <c r="Q34" s="135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</row>
    <row r="35" spans="1:40" ht="18" customHeight="1" x14ac:dyDescent="0.25">
      <c r="A35" s="197" t="s">
        <v>847</v>
      </c>
      <c r="B35" s="13" t="s">
        <v>42</v>
      </c>
      <c r="C35" s="200" t="s">
        <v>21</v>
      </c>
      <c r="D35" s="14">
        <v>13</v>
      </c>
      <c r="E35" s="29"/>
      <c r="F35" s="29"/>
      <c r="G35" s="29"/>
      <c r="H35" s="29"/>
      <c r="I35" s="29"/>
      <c r="J35" s="29"/>
      <c r="K35" s="29"/>
      <c r="L35" s="29"/>
      <c r="M35" s="29"/>
      <c r="N35" s="69"/>
      <c r="O35" s="69"/>
      <c r="P35" s="70"/>
      <c r="Q35" s="71">
        <v>13</v>
      </c>
      <c r="R35" s="71">
        <v>13</v>
      </c>
      <c r="S35" s="71">
        <v>13</v>
      </c>
      <c r="T35" s="71">
        <v>13</v>
      </c>
      <c r="U35" s="71">
        <v>13</v>
      </c>
      <c r="V35" s="71">
        <v>13</v>
      </c>
      <c r="W35" s="71">
        <v>13</v>
      </c>
      <c r="X35" s="71">
        <v>13</v>
      </c>
      <c r="Y35" s="71">
        <v>13</v>
      </c>
      <c r="Z35" s="71">
        <v>13</v>
      </c>
      <c r="AA35" s="71">
        <v>13</v>
      </c>
      <c r="AB35" s="71">
        <v>13</v>
      </c>
      <c r="AC35" s="71">
        <v>13</v>
      </c>
      <c r="AD35" s="71">
        <v>13</v>
      </c>
      <c r="AE35" s="71">
        <v>13</v>
      </c>
      <c r="AF35" s="71">
        <v>13</v>
      </c>
      <c r="AG35" s="71">
        <v>13</v>
      </c>
      <c r="AH35" s="71">
        <v>13</v>
      </c>
      <c r="AI35" s="71">
        <v>13</v>
      </c>
      <c r="AJ35" s="71">
        <v>13</v>
      </c>
      <c r="AK35" s="71">
        <v>13</v>
      </c>
      <c r="AL35" s="71">
        <v>13</v>
      </c>
      <c r="AM35" s="71">
        <v>13</v>
      </c>
      <c r="AN35" s="71">
        <v>13</v>
      </c>
    </row>
    <row r="36" spans="1:40" ht="18.75" customHeight="1" x14ac:dyDescent="0.25">
      <c r="A36" s="210"/>
      <c r="B36" s="23" t="s">
        <v>43</v>
      </c>
      <c r="C36" s="201"/>
      <c r="D36" s="24">
        <v>8</v>
      </c>
      <c r="E36" s="25"/>
      <c r="F36" s="25"/>
      <c r="G36" s="25"/>
      <c r="H36" s="25"/>
      <c r="I36" s="25"/>
      <c r="J36" s="25"/>
      <c r="K36" s="25"/>
      <c r="L36" s="25"/>
      <c r="M36" s="25"/>
      <c r="N36" s="71"/>
      <c r="O36" s="71"/>
      <c r="P36" s="71"/>
      <c r="Q36" s="71">
        <v>8</v>
      </c>
      <c r="R36" s="71">
        <v>8</v>
      </c>
      <c r="S36" s="71">
        <v>8</v>
      </c>
      <c r="T36" s="71">
        <v>8</v>
      </c>
      <c r="U36" s="71">
        <v>8</v>
      </c>
      <c r="V36" s="71">
        <v>8</v>
      </c>
      <c r="W36" s="71">
        <v>8</v>
      </c>
      <c r="X36" s="71">
        <v>8</v>
      </c>
      <c r="Y36" s="71">
        <v>8</v>
      </c>
      <c r="Z36" s="71">
        <v>8</v>
      </c>
      <c r="AA36" s="71">
        <v>8</v>
      </c>
      <c r="AB36" s="71">
        <v>8</v>
      </c>
      <c r="AC36" s="71">
        <v>8</v>
      </c>
      <c r="AD36" s="71">
        <v>8</v>
      </c>
      <c r="AE36" s="71">
        <v>8</v>
      </c>
      <c r="AF36" s="71">
        <v>8</v>
      </c>
      <c r="AG36" s="71">
        <v>8</v>
      </c>
      <c r="AH36" s="71">
        <v>8</v>
      </c>
      <c r="AI36" s="71">
        <v>8</v>
      </c>
      <c r="AJ36" s="71">
        <v>8</v>
      </c>
      <c r="AK36" s="71">
        <v>8</v>
      </c>
      <c r="AL36" s="71">
        <v>8</v>
      </c>
      <c r="AM36" s="71">
        <v>8</v>
      </c>
      <c r="AN36" s="71">
        <v>8</v>
      </c>
    </row>
    <row r="37" spans="1:40" ht="21" customHeight="1" x14ac:dyDescent="0.25">
      <c r="A37" s="210"/>
      <c r="B37" s="23" t="s">
        <v>44</v>
      </c>
      <c r="C37" s="201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2"/>
    </row>
    <row r="38" spans="1:40" ht="18.75" customHeight="1" x14ac:dyDescent="0.25">
      <c r="A38" s="210"/>
      <c r="B38" s="23" t="s">
        <v>45</v>
      </c>
      <c r="C38" s="201"/>
      <c r="D38" s="24">
        <v>5</v>
      </c>
      <c r="E38" s="25"/>
      <c r="F38" s="25"/>
      <c r="G38" s="25"/>
      <c r="H38" s="25"/>
      <c r="I38" s="25"/>
      <c r="J38" s="25"/>
      <c r="K38" s="25"/>
      <c r="L38" s="25"/>
      <c r="M38" s="25"/>
      <c r="N38" s="73"/>
      <c r="O38" s="73"/>
      <c r="P38" s="73"/>
      <c r="Q38" s="73">
        <v>5</v>
      </c>
      <c r="R38" s="73">
        <v>5</v>
      </c>
      <c r="S38" s="73">
        <v>5</v>
      </c>
      <c r="T38" s="73">
        <v>5</v>
      </c>
      <c r="U38" s="73">
        <v>5</v>
      </c>
      <c r="V38" s="73">
        <v>5</v>
      </c>
      <c r="W38" s="73">
        <v>5</v>
      </c>
      <c r="X38" s="73">
        <v>5</v>
      </c>
      <c r="Y38" s="73">
        <v>5</v>
      </c>
      <c r="Z38" s="73">
        <v>5</v>
      </c>
      <c r="AA38" s="73">
        <v>5</v>
      </c>
      <c r="AB38" s="73">
        <v>5</v>
      </c>
      <c r="AC38" s="73">
        <v>5</v>
      </c>
      <c r="AD38" s="73">
        <v>5</v>
      </c>
      <c r="AE38" s="73">
        <v>5</v>
      </c>
      <c r="AF38" s="73">
        <v>5</v>
      </c>
      <c r="AG38" s="73">
        <v>5</v>
      </c>
      <c r="AH38" s="73">
        <v>5</v>
      </c>
      <c r="AI38" s="73">
        <v>5</v>
      </c>
      <c r="AJ38" s="73">
        <v>5</v>
      </c>
      <c r="AK38" s="73">
        <v>5</v>
      </c>
      <c r="AL38" s="73">
        <v>5</v>
      </c>
      <c r="AM38" s="73">
        <v>5</v>
      </c>
      <c r="AN38" s="73">
        <v>5</v>
      </c>
    </row>
    <row r="39" spans="1:40" ht="22.5" customHeight="1" thickBot="1" x14ac:dyDescent="0.3">
      <c r="A39" s="199"/>
      <c r="B39" s="19" t="s">
        <v>46</v>
      </c>
      <c r="C39" s="202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1"/>
    </row>
    <row r="40" spans="1:40" ht="19.5" customHeight="1" x14ac:dyDescent="0.25">
      <c r="A40" s="210" t="s">
        <v>848</v>
      </c>
      <c r="B40" s="23" t="s">
        <v>42</v>
      </c>
      <c r="C40" s="201" t="s">
        <v>21</v>
      </c>
      <c r="D40" s="24">
        <v>3</v>
      </c>
      <c r="E40" s="25"/>
      <c r="F40" s="25"/>
      <c r="G40" s="25"/>
      <c r="H40" s="25"/>
      <c r="I40" s="25"/>
      <c r="J40" s="25"/>
      <c r="K40" s="25"/>
      <c r="L40" s="25"/>
      <c r="M40" s="25"/>
      <c r="N40" s="66"/>
      <c r="O40" s="66"/>
      <c r="P40" s="66"/>
      <c r="Q40" s="66">
        <v>3</v>
      </c>
      <c r="R40" s="66">
        <v>3</v>
      </c>
      <c r="S40" s="66">
        <v>3</v>
      </c>
      <c r="T40" s="66">
        <v>3</v>
      </c>
      <c r="U40" s="66">
        <v>3</v>
      </c>
      <c r="V40" s="66">
        <v>3</v>
      </c>
      <c r="W40" s="66">
        <v>3</v>
      </c>
      <c r="X40" s="66">
        <v>3</v>
      </c>
      <c r="Y40" s="66">
        <v>3</v>
      </c>
      <c r="Z40" s="66">
        <v>3</v>
      </c>
      <c r="AA40" s="66">
        <v>3</v>
      </c>
      <c r="AB40" s="66">
        <v>3</v>
      </c>
      <c r="AC40" s="66">
        <v>3</v>
      </c>
      <c r="AD40" s="66">
        <v>3</v>
      </c>
      <c r="AE40" s="66">
        <v>3</v>
      </c>
      <c r="AF40" s="66">
        <v>3</v>
      </c>
      <c r="AG40" s="66">
        <v>3</v>
      </c>
      <c r="AH40" s="66">
        <v>3</v>
      </c>
      <c r="AI40" s="66">
        <v>3</v>
      </c>
      <c r="AJ40" s="66">
        <v>3</v>
      </c>
      <c r="AK40" s="66">
        <v>3</v>
      </c>
      <c r="AL40" s="66">
        <v>3</v>
      </c>
      <c r="AM40" s="66">
        <v>3</v>
      </c>
      <c r="AN40" s="66">
        <v>3</v>
      </c>
    </row>
    <row r="41" spans="1:40" ht="25.5" customHeight="1" x14ac:dyDescent="0.25">
      <c r="A41" s="210"/>
      <c r="B41" s="23" t="s">
        <v>43</v>
      </c>
      <c r="C41" s="201"/>
      <c r="D41" s="24">
        <v>1</v>
      </c>
      <c r="E41" s="25"/>
      <c r="F41" s="25"/>
      <c r="G41" s="25"/>
      <c r="H41" s="25"/>
      <c r="I41" s="25"/>
      <c r="J41" s="25"/>
      <c r="K41" s="25"/>
      <c r="L41" s="25"/>
      <c r="M41" s="25"/>
      <c r="N41" s="66"/>
      <c r="O41" s="66"/>
      <c r="P41" s="66"/>
      <c r="Q41" s="66">
        <v>1</v>
      </c>
      <c r="R41" s="66">
        <v>1</v>
      </c>
      <c r="S41" s="66">
        <v>1</v>
      </c>
      <c r="T41" s="66">
        <v>1</v>
      </c>
      <c r="U41" s="66">
        <v>1</v>
      </c>
      <c r="V41" s="66">
        <v>1</v>
      </c>
      <c r="W41" s="66">
        <v>1</v>
      </c>
      <c r="X41" s="66">
        <v>1</v>
      </c>
      <c r="Y41" s="66">
        <v>1</v>
      </c>
      <c r="Z41" s="66">
        <v>1</v>
      </c>
      <c r="AA41" s="66">
        <v>1</v>
      </c>
      <c r="AB41" s="66">
        <v>1</v>
      </c>
      <c r="AC41" s="66">
        <v>1</v>
      </c>
      <c r="AD41" s="66">
        <v>1</v>
      </c>
      <c r="AE41" s="66">
        <v>1</v>
      </c>
      <c r="AF41" s="66">
        <v>1</v>
      </c>
      <c r="AG41" s="66">
        <v>1</v>
      </c>
      <c r="AH41" s="66">
        <v>1</v>
      </c>
      <c r="AI41" s="66">
        <v>1</v>
      </c>
      <c r="AJ41" s="66">
        <v>1</v>
      </c>
      <c r="AK41" s="66">
        <v>1</v>
      </c>
      <c r="AL41" s="66">
        <v>1</v>
      </c>
      <c r="AM41" s="66">
        <v>1</v>
      </c>
      <c r="AN41" s="66">
        <v>1</v>
      </c>
    </row>
    <row r="42" spans="1:40" ht="24" customHeight="1" x14ac:dyDescent="0.25">
      <c r="A42" s="210"/>
      <c r="B42" s="23" t="s">
        <v>44</v>
      </c>
      <c r="C42" s="201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</row>
    <row r="43" spans="1:40" ht="22.5" customHeight="1" x14ac:dyDescent="0.25">
      <c r="A43" s="210"/>
      <c r="B43" s="23" t="s">
        <v>45</v>
      </c>
      <c r="C43" s="201"/>
      <c r="D43" s="24">
        <v>2</v>
      </c>
      <c r="E43" s="25"/>
      <c r="F43" s="25"/>
      <c r="G43" s="25"/>
      <c r="H43" s="25"/>
      <c r="I43" s="25"/>
      <c r="J43" s="25"/>
      <c r="K43" s="25"/>
      <c r="L43" s="25"/>
      <c r="M43" s="25"/>
      <c r="N43" s="73"/>
      <c r="O43" s="73"/>
      <c r="P43" s="73"/>
      <c r="Q43" s="73">
        <v>2</v>
      </c>
      <c r="R43" s="73">
        <v>2</v>
      </c>
      <c r="S43" s="73">
        <v>2</v>
      </c>
      <c r="T43" s="73">
        <v>2</v>
      </c>
      <c r="U43" s="73">
        <v>2</v>
      </c>
      <c r="V43" s="73">
        <v>2</v>
      </c>
      <c r="W43" s="73">
        <v>2</v>
      </c>
      <c r="X43" s="73">
        <v>2</v>
      </c>
      <c r="Y43" s="73">
        <v>2</v>
      </c>
      <c r="Z43" s="73">
        <v>2</v>
      </c>
      <c r="AA43" s="73">
        <v>2</v>
      </c>
      <c r="AB43" s="73">
        <v>2</v>
      </c>
      <c r="AC43" s="73">
        <v>2</v>
      </c>
      <c r="AD43" s="73">
        <v>2</v>
      </c>
      <c r="AE43" s="73">
        <v>2</v>
      </c>
      <c r="AF43" s="73">
        <v>2</v>
      </c>
      <c r="AG43" s="73">
        <v>2</v>
      </c>
      <c r="AH43" s="73">
        <v>2</v>
      </c>
      <c r="AI43" s="73">
        <v>2</v>
      </c>
      <c r="AJ43" s="73">
        <v>2</v>
      </c>
      <c r="AK43" s="73">
        <v>2</v>
      </c>
      <c r="AL43" s="73">
        <v>2</v>
      </c>
      <c r="AM43" s="73">
        <v>2</v>
      </c>
      <c r="AN43" s="73">
        <v>2</v>
      </c>
    </row>
    <row r="44" spans="1:40" ht="21" customHeight="1" thickBot="1" x14ac:dyDescent="0.3">
      <c r="A44" s="211"/>
      <c r="B44" s="26" t="s">
        <v>46</v>
      </c>
      <c r="C44" s="202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74"/>
      <c r="AN44" s="31"/>
    </row>
    <row r="45" spans="1:40" ht="19.5" customHeight="1" x14ac:dyDescent="0.25">
      <c r="A45" s="197" t="s">
        <v>849</v>
      </c>
      <c r="B45" s="13" t="s">
        <v>42</v>
      </c>
      <c r="C45" s="200" t="s">
        <v>21</v>
      </c>
      <c r="D45" s="14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30"/>
    </row>
    <row r="46" spans="1:40" ht="22.5" customHeight="1" x14ac:dyDescent="0.25">
      <c r="A46" s="198"/>
      <c r="B46" s="15" t="s">
        <v>43</v>
      </c>
      <c r="C46" s="201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8"/>
    </row>
    <row r="47" spans="1:40" ht="23.25" customHeight="1" x14ac:dyDescent="0.25">
      <c r="A47" s="198"/>
      <c r="B47" s="15" t="s">
        <v>44</v>
      </c>
      <c r="C47" s="201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198"/>
      <c r="B48" s="15" t="s">
        <v>45</v>
      </c>
      <c r="C48" s="201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199"/>
      <c r="B49" s="19" t="s">
        <v>46</v>
      </c>
      <c r="C49" s="202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03" t="s">
        <v>50</v>
      </c>
      <c r="B50" s="13" t="s">
        <v>42</v>
      </c>
      <c r="C50" s="200" t="s">
        <v>21</v>
      </c>
      <c r="D50" s="14">
        <v>40</v>
      </c>
      <c r="E50" s="29"/>
      <c r="F50" s="29"/>
      <c r="G50" s="29"/>
      <c r="H50" s="29"/>
      <c r="I50" s="29"/>
      <c r="J50" s="29"/>
      <c r="K50" s="29"/>
      <c r="L50" s="29"/>
      <c r="M50" s="29"/>
      <c r="N50" s="67"/>
      <c r="O50" s="67"/>
      <c r="P50" s="67"/>
      <c r="Q50" s="67">
        <v>40</v>
      </c>
      <c r="R50" s="67">
        <v>40</v>
      </c>
      <c r="S50" s="67">
        <v>40</v>
      </c>
      <c r="T50" s="67">
        <v>40</v>
      </c>
      <c r="U50" s="67">
        <v>40</v>
      </c>
      <c r="V50" s="67">
        <v>40</v>
      </c>
      <c r="W50" s="67">
        <v>40</v>
      </c>
      <c r="X50" s="67">
        <v>40</v>
      </c>
      <c r="Y50" s="67">
        <v>40</v>
      </c>
      <c r="Z50" s="67">
        <v>40</v>
      </c>
      <c r="AA50" s="67">
        <v>40</v>
      </c>
      <c r="AB50" s="67">
        <v>40</v>
      </c>
      <c r="AC50" s="67">
        <v>40</v>
      </c>
      <c r="AD50" s="67">
        <v>40</v>
      </c>
      <c r="AE50" s="67">
        <v>40</v>
      </c>
      <c r="AF50" s="67">
        <v>40</v>
      </c>
      <c r="AG50" s="67">
        <v>40</v>
      </c>
      <c r="AH50" s="67">
        <v>40</v>
      </c>
      <c r="AI50" s="67">
        <v>40</v>
      </c>
      <c r="AJ50" s="67">
        <v>40</v>
      </c>
      <c r="AK50" s="67">
        <v>40</v>
      </c>
      <c r="AL50" s="67">
        <v>40</v>
      </c>
      <c r="AM50" s="67">
        <v>40</v>
      </c>
      <c r="AN50" s="67">
        <v>40</v>
      </c>
    </row>
    <row r="51" spans="1:40" ht="25.5" customHeight="1" x14ac:dyDescent="0.25">
      <c r="A51" s="204"/>
      <c r="B51" s="26" t="s">
        <v>43</v>
      </c>
      <c r="C51" s="201"/>
      <c r="D51" s="27">
        <v>25</v>
      </c>
      <c r="E51" s="28"/>
      <c r="F51" s="28"/>
      <c r="G51" s="28"/>
      <c r="H51" s="28"/>
      <c r="I51" s="28"/>
      <c r="J51" s="28"/>
      <c r="K51" s="28"/>
      <c r="L51" s="28"/>
      <c r="M51" s="28"/>
      <c r="N51" s="75"/>
      <c r="O51" s="75"/>
      <c r="P51" s="75"/>
      <c r="Q51" s="75">
        <v>25</v>
      </c>
      <c r="R51" s="75">
        <v>25</v>
      </c>
      <c r="S51" s="75">
        <v>25</v>
      </c>
      <c r="T51" s="75">
        <v>25</v>
      </c>
      <c r="U51" s="75">
        <v>25</v>
      </c>
      <c r="V51" s="75">
        <v>25</v>
      </c>
      <c r="W51" s="75">
        <v>25</v>
      </c>
      <c r="X51" s="75">
        <v>25</v>
      </c>
      <c r="Y51" s="75">
        <v>25</v>
      </c>
      <c r="Z51" s="75">
        <v>25</v>
      </c>
      <c r="AA51" s="75">
        <v>25</v>
      </c>
      <c r="AB51" s="75">
        <v>25</v>
      </c>
      <c r="AC51" s="75">
        <v>25</v>
      </c>
      <c r="AD51" s="75">
        <v>25</v>
      </c>
      <c r="AE51" s="75">
        <v>25</v>
      </c>
      <c r="AF51" s="75">
        <v>25</v>
      </c>
      <c r="AG51" s="75">
        <v>25</v>
      </c>
      <c r="AH51" s="75">
        <v>25</v>
      </c>
      <c r="AI51" s="75">
        <v>25</v>
      </c>
      <c r="AJ51" s="75">
        <v>25</v>
      </c>
      <c r="AK51" s="75">
        <v>25</v>
      </c>
      <c r="AL51" s="75">
        <v>25</v>
      </c>
      <c r="AM51" s="75">
        <v>25</v>
      </c>
      <c r="AN51" s="75">
        <v>25</v>
      </c>
    </row>
    <row r="52" spans="1:40" ht="26.25" customHeight="1" x14ac:dyDescent="0.25">
      <c r="A52" s="204"/>
      <c r="B52" s="26" t="s">
        <v>44</v>
      </c>
      <c r="C52" s="201"/>
      <c r="D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ht="26.25" customHeight="1" x14ac:dyDescent="0.25">
      <c r="A53" s="204"/>
      <c r="B53" s="26" t="s">
        <v>45</v>
      </c>
      <c r="C53" s="201"/>
      <c r="D53" s="27">
        <v>15</v>
      </c>
      <c r="E53" s="28"/>
      <c r="F53" s="28"/>
      <c r="G53" s="28"/>
      <c r="H53" s="28"/>
      <c r="I53" s="28"/>
      <c r="J53" s="28"/>
      <c r="K53" s="28"/>
      <c r="L53" s="28"/>
      <c r="M53" s="28"/>
      <c r="N53" s="76"/>
      <c r="O53" s="76"/>
      <c r="P53" s="76"/>
      <c r="Q53" s="76">
        <v>15</v>
      </c>
      <c r="R53" s="76">
        <v>15</v>
      </c>
      <c r="S53" s="76">
        <v>15</v>
      </c>
      <c r="T53" s="76">
        <v>15</v>
      </c>
      <c r="U53" s="76">
        <v>15</v>
      </c>
      <c r="V53" s="76">
        <v>15</v>
      </c>
      <c r="W53" s="76">
        <v>15</v>
      </c>
      <c r="X53" s="76">
        <v>15</v>
      </c>
      <c r="Y53" s="76">
        <v>15</v>
      </c>
      <c r="Z53" s="76">
        <v>15</v>
      </c>
      <c r="AA53" s="76">
        <v>15</v>
      </c>
      <c r="AB53" s="76">
        <v>15</v>
      </c>
      <c r="AC53" s="76">
        <v>15</v>
      </c>
      <c r="AD53" s="76">
        <v>15</v>
      </c>
      <c r="AE53" s="76">
        <v>15</v>
      </c>
      <c r="AF53" s="76">
        <v>15</v>
      </c>
      <c r="AG53" s="76">
        <v>15</v>
      </c>
      <c r="AH53" s="76">
        <v>15</v>
      </c>
      <c r="AI53" s="76">
        <v>15</v>
      </c>
      <c r="AJ53" s="76">
        <v>15</v>
      </c>
      <c r="AK53" s="76">
        <v>15</v>
      </c>
      <c r="AL53" s="76">
        <v>15</v>
      </c>
      <c r="AM53" s="76">
        <v>15</v>
      </c>
      <c r="AN53" s="76">
        <v>15</v>
      </c>
    </row>
    <row r="54" spans="1:40" ht="26.25" customHeight="1" thickBot="1" x14ac:dyDescent="0.3">
      <c r="A54" s="205"/>
      <c r="B54" s="19" t="s">
        <v>46</v>
      </c>
      <c r="C54" s="202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5"/>
      <c r="B55" s="36"/>
      <c r="C55" s="37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</row>
    <row r="56" spans="1:40" ht="15.75" x14ac:dyDescent="0.25">
      <c r="A56" s="194" t="s">
        <v>860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192" t="s">
        <v>861</v>
      </c>
      <c r="B57" s="193"/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194" t="s">
        <v>862</v>
      </c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194" t="s">
        <v>863</v>
      </c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</row>
  </sheetData>
  <mergeCells count="54">
    <mergeCell ref="C29:C33"/>
    <mergeCell ref="A34:B34"/>
    <mergeCell ref="A35:A39"/>
    <mergeCell ref="C35:C39"/>
    <mergeCell ref="A40:A44"/>
    <mergeCell ref="C40:C44"/>
    <mergeCell ref="AI7:AK7"/>
    <mergeCell ref="AL7:AN7"/>
    <mergeCell ref="A8:B8"/>
    <mergeCell ref="A14:A18"/>
    <mergeCell ref="C14:C1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  <mergeCell ref="A56:N56"/>
    <mergeCell ref="A57:N57"/>
    <mergeCell ref="A58:N58"/>
    <mergeCell ref="A59:N59"/>
    <mergeCell ref="AF5:AH5"/>
    <mergeCell ref="AC7:AE7"/>
    <mergeCell ref="AF7:AH7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7"/>
  <sheetViews>
    <sheetView workbookViewId="0">
      <selection activeCell="K15" sqref="K15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</cols>
  <sheetData>
    <row r="2" spans="1:17" ht="49.5" customHeight="1" x14ac:dyDescent="0.3">
      <c r="A2" s="163" t="s">
        <v>94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45"/>
    </row>
    <row r="4" spans="1:17" ht="15" customHeight="1" x14ac:dyDescent="0.25">
      <c r="A4" s="164" t="s">
        <v>1</v>
      </c>
      <c r="B4" s="164" t="s">
        <v>95</v>
      </c>
      <c r="C4" s="167" t="s">
        <v>85</v>
      </c>
      <c r="D4" s="167" t="s">
        <v>86</v>
      </c>
      <c r="E4" s="170" t="s">
        <v>96</v>
      </c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2"/>
    </row>
    <row r="5" spans="1:17" ht="15" customHeight="1" x14ac:dyDescent="0.25">
      <c r="A5" s="165"/>
      <c r="B5" s="165"/>
      <c r="C5" s="168"/>
      <c r="D5" s="168"/>
      <c r="E5" s="167" t="s">
        <v>62</v>
      </c>
      <c r="F5" s="173" t="s">
        <v>61</v>
      </c>
      <c r="G5" s="173"/>
      <c r="H5" s="173"/>
      <c r="I5" s="173" t="s">
        <v>66</v>
      </c>
      <c r="J5" s="173"/>
      <c r="K5" s="173"/>
      <c r="L5" s="173" t="s">
        <v>68</v>
      </c>
      <c r="M5" s="173"/>
      <c r="N5" s="173"/>
      <c r="O5" s="173"/>
      <c r="P5" s="173"/>
    </row>
    <row r="6" spans="1:17" ht="47.25" x14ac:dyDescent="0.25">
      <c r="A6" s="166"/>
      <c r="B6" s="166"/>
      <c r="C6" s="169"/>
      <c r="D6" s="169"/>
      <c r="E6" s="169"/>
      <c r="F6" s="46" t="s">
        <v>63</v>
      </c>
      <c r="G6" s="46" t="s">
        <v>64</v>
      </c>
      <c r="H6" s="46" t="s">
        <v>65</v>
      </c>
      <c r="I6" s="46" t="s">
        <v>832</v>
      </c>
      <c r="J6" s="46" t="s">
        <v>92</v>
      </c>
      <c r="K6" s="46" t="s">
        <v>67</v>
      </c>
      <c r="L6" s="46" t="s">
        <v>87</v>
      </c>
      <c r="M6" s="46" t="s">
        <v>91</v>
      </c>
      <c r="N6" s="46" t="s">
        <v>88</v>
      </c>
      <c r="O6" s="46" t="s">
        <v>89</v>
      </c>
      <c r="P6" s="46" t="s">
        <v>90</v>
      </c>
    </row>
    <row r="7" spans="1:17" ht="75" x14ac:dyDescent="0.25">
      <c r="A7" s="1"/>
      <c r="B7" s="42" t="s">
        <v>120</v>
      </c>
      <c r="C7" s="43" t="s">
        <v>831</v>
      </c>
      <c r="D7" s="42">
        <v>93.4</v>
      </c>
      <c r="E7" s="42">
        <v>70232</v>
      </c>
      <c r="F7" s="42">
        <v>37607</v>
      </c>
      <c r="G7" s="42">
        <v>32625</v>
      </c>
      <c r="H7" s="42"/>
      <c r="I7" s="42">
        <v>26624.2</v>
      </c>
      <c r="J7" s="42">
        <v>91.3</v>
      </c>
      <c r="K7" s="42">
        <v>38915.199999999997</v>
      </c>
      <c r="L7" s="42">
        <v>7004.7</v>
      </c>
      <c r="M7" s="42">
        <v>25523.200000000001</v>
      </c>
      <c r="N7" s="42">
        <v>13434.6</v>
      </c>
      <c r="O7" s="42">
        <v>16673.8</v>
      </c>
      <c r="P7" s="42">
        <v>2994.4</v>
      </c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Z9"/>
  <sheetViews>
    <sheetView topLeftCell="C1" workbookViewId="0">
      <selection activeCell="C6" sqref="C6:Y8"/>
    </sheetView>
  </sheetViews>
  <sheetFormatPr defaultRowHeight="15" x14ac:dyDescent="0.25"/>
  <cols>
    <col min="2" max="2" width="16.85546875" customWidth="1"/>
    <col min="3" max="3" width="15.85546875" customWidth="1"/>
    <col min="4" max="4" width="7.28515625" customWidth="1"/>
    <col min="5" max="5" width="9.28515625" customWidth="1"/>
    <col min="6" max="6" width="7.42578125" customWidth="1"/>
    <col min="7" max="8" width="8.28515625" customWidth="1"/>
    <col min="9" max="9" width="7.85546875" customWidth="1"/>
    <col min="10" max="10" width="6" customWidth="1"/>
    <col min="11" max="11" width="6.7109375" customWidth="1"/>
    <col min="12" max="12" width="5.7109375" customWidth="1"/>
    <col min="13" max="13" width="7.42578125" customWidth="1"/>
    <col min="14" max="14" width="7.140625" customWidth="1"/>
    <col min="15" max="15" width="8.5703125" customWidth="1"/>
    <col min="16" max="16" width="7.28515625" customWidth="1"/>
    <col min="17" max="17" width="7.140625" customWidth="1"/>
    <col min="18" max="19" width="6.28515625" customWidth="1"/>
    <col min="20" max="20" width="7.140625" customWidth="1"/>
    <col min="21" max="21" width="6.7109375" customWidth="1"/>
    <col min="22" max="22" width="3.7109375" customWidth="1"/>
    <col min="23" max="23" width="5.7109375" customWidth="1"/>
    <col min="24" max="24" width="5" customWidth="1"/>
    <col min="25" max="25" width="7" customWidth="1"/>
  </cols>
  <sheetData>
    <row r="2" spans="1:26" ht="18.75" x14ac:dyDescent="0.3">
      <c r="A2" s="175" t="s">
        <v>97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</row>
    <row r="4" spans="1:26" ht="23.25" customHeight="1" x14ac:dyDescent="0.25">
      <c r="A4" s="176" t="s">
        <v>98</v>
      </c>
      <c r="B4" s="177" t="s">
        <v>99</v>
      </c>
      <c r="C4" s="177" t="s">
        <v>100</v>
      </c>
      <c r="D4" s="176" t="s">
        <v>795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4" t="s">
        <v>101</v>
      </c>
    </row>
    <row r="5" spans="1:26" ht="45.75" customHeight="1" x14ac:dyDescent="0.25">
      <c r="A5" s="176"/>
      <c r="B5" s="177"/>
      <c r="C5" s="177"/>
      <c r="D5" s="113" t="s">
        <v>111</v>
      </c>
      <c r="E5" s="113" t="s">
        <v>121</v>
      </c>
      <c r="F5" s="113" t="s">
        <v>122</v>
      </c>
      <c r="G5" s="113" t="s">
        <v>112</v>
      </c>
      <c r="H5" s="113" t="s">
        <v>123</v>
      </c>
      <c r="I5" s="113" t="s">
        <v>124</v>
      </c>
      <c r="J5" s="113" t="s">
        <v>125</v>
      </c>
      <c r="K5" s="113" t="s">
        <v>126</v>
      </c>
      <c r="L5" s="113" t="s">
        <v>127</v>
      </c>
      <c r="M5" s="113" t="s">
        <v>128</v>
      </c>
      <c r="N5" s="113" t="s">
        <v>129</v>
      </c>
      <c r="O5" s="113" t="s">
        <v>130</v>
      </c>
      <c r="P5" s="113" t="s">
        <v>131</v>
      </c>
      <c r="Q5" s="113" t="s">
        <v>132</v>
      </c>
      <c r="R5" s="113" t="s">
        <v>133</v>
      </c>
      <c r="S5" s="113" t="s">
        <v>143</v>
      </c>
      <c r="T5" s="113" t="s">
        <v>134</v>
      </c>
      <c r="U5" s="113" t="s">
        <v>135</v>
      </c>
      <c r="V5" s="113" t="s">
        <v>136</v>
      </c>
      <c r="W5" s="113" t="s">
        <v>137</v>
      </c>
      <c r="X5" s="113" t="s">
        <v>138</v>
      </c>
      <c r="Y5" s="113" t="s">
        <v>139</v>
      </c>
      <c r="Z5" s="174"/>
    </row>
    <row r="6" spans="1:26" ht="15.75" x14ac:dyDescent="0.25">
      <c r="A6" s="1"/>
      <c r="B6" s="95" t="s">
        <v>120</v>
      </c>
      <c r="C6" s="95" t="s">
        <v>140</v>
      </c>
      <c r="D6" s="115">
        <v>245.6</v>
      </c>
      <c r="E6" s="114">
        <v>5059.8999999999996</v>
      </c>
      <c r="F6" s="114">
        <v>2855.5</v>
      </c>
      <c r="G6" s="114">
        <v>5348.2</v>
      </c>
      <c r="H6" s="114">
        <v>246.2</v>
      </c>
      <c r="I6" s="114">
        <v>2691.4</v>
      </c>
      <c r="J6" s="114">
        <v>75.8</v>
      </c>
      <c r="K6" s="114">
        <v>222.7</v>
      </c>
      <c r="L6" s="114"/>
      <c r="M6" s="114">
        <v>609</v>
      </c>
      <c r="N6" s="114">
        <v>159.6</v>
      </c>
      <c r="O6" s="114">
        <v>5181.5</v>
      </c>
      <c r="P6" s="114">
        <v>1606.1</v>
      </c>
      <c r="Q6" s="114">
        <v>3713.4</v>
      </c>
      <c r="R6" s="114">
        <v>35.4</v>
      </c>
      <c r="S6" s="114">
        <v>527.20000000000005</v>
      </c>
      <c r="T6" s="114">
        <v>58.9</v>
      </c>
      <c r="U6" s="114">
        <v>78.7</v>
      </c>
      <c r="V6" s="114"/>
      <c r="W6" s="114"/>
      <c r="X6" s="114">
        <v>7</v>
      </c>
      <c r="Y6" s="114">
        <v>143.69999999999999</v>
      </c>
      <c r="Z6" s="95">
        <v>28865.8</v>
      </c>
    </row>
    <row r="7" spans="1:26" ht="15.75" x14ac:dyDescent="0.25">
      <c r="A7" s="1"/>
      <c r="B7" s="95"/>
      <c r="C7" s="95" t="s">
        <v>141</v>
      </c>
      <c r="D7" s="114">
        <v>1045.5</v>
      </c>
      <c r="E7" s="114">
        <v>2838.9</v>
      </c>
      <c r="F7" s="114">
        <v>2755.8</v>
      </c>
      <c r="G7" s="114">
        <v>2723.8</v>
      </c>
      <c r="H7" s="114">
        <v>371.4</v>
      </c>
      <c r="I7" s="114">
        <v>1111.2</v>
      </c>
      <c r="J7" s="114">
        <v>23.9</v>
      </c>
      <c r="K7" s="114">
        <v>123.1</v>
      </c>
      <c r="L7" s="114">
        <v>84.3</v>
      </c>
      <c r="M7" s="114">
        <v>915.2</v>
      </c>
      <c r="N7" s="114">
        <v>277.3</v>
      </c>
      <c r="O7" s="114">
        <v>2559.9</v>
      </c>
      <c r="P7" s="114">
        <v>332.1</v>
      </c>
      <c r="Q7" s="114">
        <v>2495.6999999999998</v>
      </c>
      <c r="R7" s="114">
        <v>59.1</v>
      </c>
      <c r="S7" s="114">
        <v>244.9</v>
      </c>
      <c r="T7" s="114">
        <v>191.7</v>
      </c>
      <c r="U7" s="114">
        <v>38.5</v>
      </c>
      <c r="V7" s="114"/>
      <c r="W7" s="114">
        <v>95.3</v>
      </c>
      <c r="X7" s="114">
        <v>2.4</v>
      </c>
      <c r="Y7" s="114"/>
      <c r="Z7" s="95">
        <v>18290</v>
      </c>
    </row>
    <row r="8" spans="1:26" ht="15.75" x14ac:dyDescent="0.25">
      <c r="A8" s="1"/>
      <c r="B8" s="95"/>
      <c r="C8" s="95" t="s">
        <v>142</v>
      </c>
      <c r="D8" s="114">
        <v>2754.6</v>
      </c>
      <c r="E8" s="114">
        <v>5406.6</v>
      </c>
      <c r="F8" s="114">
        <v>2066</v>
      </c>
      <c r="G8" s="114">
        <v>2351.9</v>
      </c>
      <c r="H8" s="114">
        <v>792.2</v>
      </c>
      <c r="I8" s="114">
        <v>819</v>
      </c>
      <c r="J8" s="114">
        <v>24.6</v>
      </c>
      <c r="K8" s="114">
        <v>19.600000000000001</v>
      </c>
      <c r="L8" s="114">
        <v>1.6</v>
      </c>
      <c r="M8" s="114">
        <v>371.1</v>
      </c>
      <c r="N8" s="114">
        <v>1047.9000000000001</v>
      </c>
      <c r="O8" s="114">
        <v>2386.4</v>
      </c>
      <c r="P8" s="114">
        <v>55.7</v>
      </c>
      <c r="Q8" s="114">
        <v>254.5</v>
      </c>
      <c r="R8" s="114">
        <v>10.199999999999999</v>
      </c>
      <c r="S8" s="114">
        <v>86</v>
      </c>
      <c r="T8" s="114">
        <v>24.7</v>
      </c>
      <c r="U8" s="114">
        <v>1.3</v>
      </c>
      <c r="V8" s="114">
        <v>1</v>
      </c>
      <c r="W8" s="114"/>
      <c r="X8" s="114"/>
      <c r="Y8" s="114"/>
      <c r="Z8" s="95">
        <v>18474.900000000001</v>
      </c>
    </row>
    <row r="9" spans="1:26" ht="15.75" x14ac:dyDescent="0.25">
      <c r="A9" s="1"/>
      <c r="B9" s="42" t="s">
        <v>102</v>
      </c>
      <c r="C9" s="95" t="s">
        <v>102</v>
      </c>
      <c r="D9" s="112">
        <f t="shared" ref="D9:Z9" si="0">SUM(D6:D8)</f>
        <v>4045.7</v>
      </c>
      <c r="E9" s="112">
        <f t="shared" si="0"/>
        <v>13305.4</v>
      </c>
      <c r="F9" s="112">
        <f t="shared" si="0"/>
        <v>7677.3</v>
      </c>
      <c r="G9" s="112">
        <f t="shared" si="0"/>
        <v>10423.9</v>
      </c>
      <c r="H9" s="112">
        <f t="shared" si="0"/>
        <v>1409.8</v>
      </c>
      <c r="I9" s="112">
        <f t="shared" si="0"/>
        <v>4621.6000000000004</v>
      </c>
      <c r="J9" s="112">
        <f t="shared" si="0"/>
        <v>124.29999999999998</v>
      </c>
      <c r="K9" s="112">
        <f t="shared" si="0"/>
        <v>365.4</v>
      </c>
      <c r="L9" s="112">
        <f t="shared" si="0"/>
        <v>85.899999999999991</v>
      </c>
      <c r="M9" s="112">
        <f t="shared" si="0"/>
        <v>1895.3000000000002</v>
      </c>
      <c r="N9" s="112">
        <f t="shared" si="0"/>
        <v>1484.8000000000002</v>
      </c>
      <c r="O9" s="112">
        <f t="shared" si="0"/>
        <v>10127.799999999999</v>
      </c>
      <c r="P9" s="112">
        <f t="shared" si="0"/>
        <v>1993.8999999999999</v>
      </c>
      <c r="Q9" s="112">
        <f t="shared" si="0"/>
        <v>6463.6</v>
      </c>
      <c r="R9" s="112">
        <f t="shared" si="0"/>
        <v>104.7</v>
      </c>
      <c r="S9" s="112">
        <f t="shared" si="0"/>
        <v>858.1</v>
      </c>
      <c r="T9" s="112">
        <f t="shared" si="0"/>
        <v>275.3</v>
      </c>
      <c r="U9" s="112">
        <f t="shared" si="0"/>
        <v>118.5</v>
      </c>
      <c r="V9" s="112">
        <f t="shared" si="0"/>
        <v>1</v>
      </c>
      <c r="W9" s="112">
        <f t="shared" si="0"/>
        <v>95.3</v>
      </c>
      <c r="X9" s="112">
        <f t="shared" si="0"/>
        <v>9.4</v>
      </c>
      <c r="Y9" s="112">
        <f t="shared" si="0"/>
        <v>143.69999999999999</v>
      </c>
      <c r="Z9" s="112">
        <f t="shared" si="0"/>
        <v>65630.700000000012</v>
      </c>
    </row>
  </sheetData>
  <mergeCells count="6">
    <mergeCell ref="Z4:Z5"/>
    <mergeCell ref="A2:Y2"/>
    <mergeCell ref="A4:A5"/>
    <mergeCell ref="B4:B5"/>
    <mergeCell ref="C4:C5"/>
    <mergeCell ref="D4:Y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5"/>
  <sheetViews>
    <sheetView topLeftCell="A4" workbookViewId="0">
      <selection activeCell="Q8" sqref="Q8:Q12"/>
    </sheetView>
  </sheetViews>
  <sheetFormatPr defaultRowHeight="15" x14ac:dyDescent="0.25"/>
  <cols>
    <col min="1" max="1" width="18.28515625" customWidth="1"/>
    <col min="9" max="9" width="9.140625" customWidth="1"/>
    <col min="10" max="10" width="17.140625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163" t="s">
        <v>103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4" spans="1:18" ht="52.5" customHeight="1" x14ac:dyDescent="0.25">
      <c r="A4" s="178" t="s">
        <v>74</v>
      </c>
      <c r="B4" s="171" t="s">
        <v>834</v>
      </c>
      <c r="C4" s="171"/>
      <c r="D4" s="171"/>
      <c r="E4" s="171"/>
      <c r="F4" s="172"/>
      <c r="G4" s="170" t="s">
        <v>857</v>
      </c>
      <c r="H4" s="171"/>
      <c r="I4" s="172"/>
      <c r="J4" s="170" t="s">
        <v>77</v>
      </c>
      <c r="K4" s="171"/>
      <c r="L4" s="171"/>
      <c r="M4" s="171"/>
      <c r="N4" s="171"/>
      <c r="O4" s="171"/>
      <c r="P4" s="171"/>
      <c r="Q4" s="171"/>
      <c r="R4" s="172"/>
    </row>
    <row r="5" spans="1:18" ht="15.75" customHeight="1" x14ac:dyDescent="0.25">
      <c r="A5" s="178"/>
      <c r="B5" s="173" t="s">
        <v>69</v>
      </c>
      <c r="C5" s="173" t="s">
        <v>70</v>
      </c>
      <c r="D5" s="173" t="s">
        <v>71</v>
      </c>
      <c r="E5" s="173" t="s">
        <v>72</v>
      </c>
      <c r="F5" s="173" t="s">
        <v>73</v>
      </c>
      <c r="G5" s="178" t="s">
        <v>75</v>
      </c>
      <c r="H5" s="178" t="s">
        <v>76</v>
      </c>
      <c r="I5" s="178" t="s">
        <v>855</v>
      </c>
      <c r="J5" s="178" t="s">
        <v>78</v>
      </c>
      <c r="K5" s="170" t="s">
        <v>81</v>
      </c>
      <c r="L5" s="171"/>
      <c r="M5" s="171"/>
      <c r="N5" s="171"/>
      <c r="O5" s="171"/>
      <c r="P5" s="172"/>
      <c r="Q5" s="164" t="s">
        <v>79</v>
      </c>
      <c r="R5" s="164" t="s">
        <v>93</v>
      </c>
    </row>
    <row r="6" spans="1:18" ht="15.75" x14ac:dyDescent="0.25">
      <c r="A6" s="178"/>
      <c r="B6" s="173"/>
      <c r="C6" s="173"/>
      <c r="D6" s="173"/>
      <c r="E6" s="173"/>
      <c r="F6" s="173"/>
      <c r="G6" s="178"/>
      <c r="H6" s="178"/>
      <c r="I6" s="178"/>
      <c r="J6" s="178"/>
      <c r="K6" s="183">
        <v>2021</v>
      </c>
      <c r="L6" s="184"/>
      <c r="M6" s="183">
        <v>2022</v>
      </c>
      <c r="N6" s="184"/>
      <c r="O6" s="183">
        <v>2023</v>
      </c>
      <c r="P6" s="184"/>
      <c r="Q6" s="165"/>
      <c r="R6" s="165"/>
    </row>
    <row r="7" spans="1:18" ht="31.5" x14ac:dyDescent="0.25">
      <c r="A7" s="178"/>
      <c r="B7" s="173"/>
      <c r="C7" s="173"/>
      <c r="D7" s="173"/>
      <c r="E7" s="173"/>
      <c r="F7" s="173"/>
      <c r="G7" s="178"/>
      <c r="H7" s="178"/>
      <c r="I7" s="178"/>
      <c r="J7" s="178"/>
      <c r="K7" s="47" t="s">
        <v>104</v>
      </c>
      <c r="L7" s="47" t="s">
        <v>105</v>
      </c>
      <c r="M7" s="47" t="s">
        <v>104</v>
      </c>
      <c r="N7" s="47" t="s">
        <v>105</v>
      </c>
      <c r="O7" s="47" t="s">
        <v>104</v>
      </c>
      <c r="P7" s="47" t="s">
        <v>105</v>
      </c>
      <c r="Q7" s="166"/>
      <c r="R7" s="166"/>
    </row>
    <row r="8" spans="1:18" ht="47.1" customHeight="1" x14ac:dyDescent="0.25">
      <c r="A8" s="179" t="s">
        <v>113</v>
      </c>
      <c r="B8" s="179">
        <v>5561.6</v>
      </c>
      <c r="C8" s="179">
        <v>1593.8</v>
      </c>
      <c r="D8" s="179">
        <v>21270.7</v>
      </c>
      <c r="E8" s="179">
        <v>37050.199999999997</v>
      </c>
      <c r="F8" s="179">
        <v>4755.7</v>
      </c>
      <c r="G8" s="179" t="s">
        <v>114</v>
      </c>
      <c r="H8" s="179" t="s">
        <v>115</v>
      </c>
      <c r="I8" s="179">
        <v>186</v>
      </c>
      <c r="J8" s="81" t="s">
        <v>144</v>
      </c>
      <c r="K8" s="102">
        <v>1</v>
      </c>
      <c r="L8" s="102">
        <v>3.6</v>
      </c>
      <c r="M8" s="102"/>
      <c r="N8" s="102"/>
      <c r="O8" s="102"/>
      <c r="P8" s="102"/>
      <c r="Q8" s="179" t="s">
        <v>859</v>
      </c>
      <c r="R8" s="179" t="s">
        <v>833</v>
      </c>
    </row>
    <row r="9" spans="1:18" ht="47.1" customHeight="1" x14ac:dyDescent="0.25">
      <c r="A9" s="179"/>
      <c r="B9" s="179"/>
      <c r="C9" s="179"/>
      <c r="D9" s="179"/>
      <c r="E9" s="179"/>
      <c r="F9" s="179"/>
      <c r="G9" s="179"/>
      <c r="H9" s="179"/>
      <c r="I9" s="179"/>
      <c r="J9" s="81" t="s">
        <v>146</v>
      </c>
      <c r="K9" s="102">
        <v>3</v>
      </c>
      <c r="L9" s="102">
        <v>0.22</v>
      </c>
      <c r="M9" s="102"/>
      <c r="N9" s="102"/>
      <c r="O9" s="102">
        <v>1</v>
      </c>
      <c r="P9" s="102">
        <v>0.87</v>
      </c>
      <c r="Q9" s="179"/>
      <c r="R9" s="179"/>
    </row>
    <row r="10" spans="1:18" ht="47.1" customHeight="1" x14ac:dyDescent="0.25">
      <c r="A10" s="179"/>
      <c r="B10" s="179"/>
      <c r="C10" s="179"/>
      <c r="D10" s="179"/>
      <c r="E10" s="179"/>
      <c r="F10" s="179"/>
      <c r="G10" s="179"/>
      <c r="H10" s="179"/>
      <c r="I10" s="179"/>
      <c r="J10" s="81" t="s">
        <v>145</v>
      </c>
      <c r="K10" s="102">
        <v>7</v>
      </c>
      <c r="L10" s="102">
        <v>1.5649999999999999</v>
      </c>
      <c r="M10" s="102">
        <v>1</v>
      </c>
      <c r="N10" s="102">
        <v>0.15</v>
      </c>
      <c r="O10" s="102">
        <v>3</v>
      </c>
      <c r="P10" s="102">
        <v>0.84</v>
      </c>
      <c r="Q10" s="179"/>
      <c r="R10" s="179"/>
    </row>
    <row r="11" spans="1:18" ht="47.1" customHeight="1" x14ac:dyDescent="0.25">
      <c r="A11" s="179"/>
      <c r="B11" s="179"/>
      <c r="C11" s="179"/>
      <c r="D11" s="179"/>
      <c r="E11" s="179"/>
      <c r="F11" s="179"/>
      <c r="G11" s="179"/>
      <c r="H11" s="179"/>
      <c r="I11" s="179"/>
      <c r="J11" s="82" t="s">
        <v>147</v>
      </c>
      <c r="K11" s="98"/>
      <c r="L11" s="98"/>
      <c r="M11" s="98"/>
      <c r="N11" s="98"/>
      <c r="O11" s="98">
        <v>3</v>
      </c>
      <c r="P11" s="98">
        <v>0.21</v>
      </c>
      <c r="Q11" s="179"/>
      <c r="R11" s="179"/>
    </row>
    <row r="12" spans="1:18" s="54" customFormat="1" ht="47.1" customHeight="1" x14ac:dyDescent="0.25">
      <c r="A12" s="179"/>
      <c r="B12" s="179"/>
      <c r="C12" s="179"/>
      <c r="D12" s="179"/>
      <c r="E12" s="179"/>
      <c r="F12" s="179"/>
      <c r="G12" s="179"/>
      <c r="H12" s="179"/>
      <c r="I12" s="179"/>
      <c r="J12" s="81" t="s">
        <v>858</v>
      </c>
      <c r="K12" s="102">
        <v>1</v>
      </c>
      <c r="L12" s="102">
        <v>0.02</v>
      </c>
      <c r="M12" s="102"/>
      <c r="N12" s="102"/>
      <c r="O12" s="102">
        <v>1</v>
      </c>
      <c r="P12" s="102">
        <v>0.01</v>
      </c>
      <c r="Q12" s="179"/>
      <c r="R12" s="179"/>
    </row>
    <row r="13" spans="1:18" s="54" customFormat="1" ht="24.75" customHeight="1" x14ac:dyDescent="0.25">
      <c r="A13" s="180" t="s">
        <v>102</v>
      </c>
      <c r="B13" s="181"/>
      <c r="C13" s="181"/>
      <c r="D13" s="181"/>
      <c r="E13" s="181"/>
      <c r="F13" s="181"/>
      <c r="G13" s="181"/>
      <c r="H13" s="181"/>
      <c r="I13" s="182"/>
      <c r="J13" s="81"/>
      <c r="K13" s="102">
        <f>SUM(K8:K12)</f>
        <v>12</v>
      </c>
      <c r="L13" s="102">
        <f>SUM(L8:L12)</f>
        <v>5.4049999999999994</v>
      </c>
      <c r="M13" s="102">
        <f t="shared" ref="M13:P13" si="0">SUM(M8:M12)</f>
        <v>1</v>
      </c>
      <c r="N13" s="102">
        <f t="shared" si="0"/>
        <v>0.15</v>
      </c>
      <c r="O13" s="102">
        <f t="shared" si="0"/>
        <v>8</v>
      </c>
      <c r="P13" s="102">
        <f t="shared" si="0"/>
        <v>1.93</v>
      </c>
      <c r="Q13" s="103"/>
      <c r="R13" s="103"/>
    </row>
    <row r="15" spans="1:18" ht="15.75" x14ac:dyDescent="0.25">
      <c r="A15" s="48" t="s">
        <v>852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</row>
  </sheetData>
  <mergeCells count="32">
    <mergeCell ref="A13:I13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  <mergeCell ref="M6:N6"/>
    <mergeCell ref="O6:P6"/>
    <mergeCell ref="G5:G7"/>
    <mergeCell ref="A8:A12"/>
    <mergeCell ref="B8:B12"/>
    <mergeCell ref="C8:C12"/>
    <mergeCell ref="D8:D12"/>
    <mergeCell ref="H5:H7"/>
    <mergeCell ref="E8:E12"/>
    <mergeCell ref="F8:F12"/>
    <mergeCell ref="G8:G12"/>
    <mergeCell ref="H8:H12"/>
    <mergeCell ref="I5:I7"/>
    <mergeCell ref="J5:J7"/>
    <mergeCell ref="K5:P5"/>
    <mergeCell ref="Q8:Q12"/>
    <mergeCell ref="R8:R12"/>
    <mergeCell ref="I8:I12"/>
    <mergeCell ref="Q5:Q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9"/>
  <sheetViews>
    <sheetView workbookViewId="0">
      <selection activeCell="G15" sqref="G15"/>
    </sheetView>
  </sheetViews>
  <sheetFormatPr defaultRowHeight="15" x14ac:dyDescent="0.25"/>
  <cols>
    <col min="1" max="12" width="7.7109375" customWidth="1"/>
    <col min="15" max="15" width="11.85546875" customWidth="1"/>
  </cols>
  <sheetData>
    <row r="2" spans="1:16" ht="51.75" customHeight="1" x14ac:dyDescent="0.3">
      <c r="A2" s="163" t="s">
        <v>106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4" spans="1:16" ht="15.75" x14ac:dyDescent="0.25">
      <c r="A4" s="178" t="s">
        <v>80</v>
      </c>
      <c r="B4" s="178"/>
      <c r="C4" s="178"/>
      <c r="D4" s="178"/>
      <c r="E4" s="178"/>
      <c r="F4" s="178"/>
      <c r="G4" s="178" t="s">
        <v>107</v>
      </c>
      <c r="H4" s="178"/>
      <c r="I4" s="178"/>
      <c r="J4" s="178"/>
      <c r="K4" s="178"/>
      <c r="L4" s="178"/>
      <c r="M4" s="178" t="s">
        <v>108</v>
      </c>
      <c r="N4" s="178"/>
      <c r="O4" s="178"/>
    </row>
    <row r="5" spans="1:16" x14ac:dyDescent="0.25">
      <c r="A5" s="185">
        <v>2021</v>
      </c>
      <c r="B5" s="185">
        <v>2022</v>
      </c>
      <c r="C5" s="186" t="s">
        <v>109</v>
      </c>
      <c r="D5" s="186">
        <v>2022</v>
      </c>
      <c r="E5" s="186">
        <v>2023</v>
      </c>
      <c r="F5" s="186" t="s">
        <v>110</v>
      </c>
      <c r="G5" s="185">
        <v>2021</v>
      </c>
      <c r="H5" s="185">
        <v>2022</v>
      </c>
      <c r="I5" s="186" t="s">
        <v>109</v>
      </c>
      <c r="J5" s="186">
        <v>2022</v>
      </c>
      <c r="K5" s="186">
        <v>2023</v>
      </c>
      <c r="L5" s="186" t="s">
        <v>110</v>
      </c>
      <c r="M5" s="186" t="s">
        <v>82</v>
      </c>
      <c r="N5" s="186" t="s">
        <v>83</v>
      </c>
      <c r="O5" s="186" t="s">
        <v>84</v>
      </c>
    </row>
    <row r="6" spans="1:16" x14ac:dyDescent="0.25">
      <c r="A6" s="185"/>
      <c r="B6" s="185"/>
      <c r="C6" s="187"/>
      <c r="D6" s="187"/>
      <c r="E6" s="187"/>
      <c r="F6" s="187"/>
      <c r="G6" s="185"/>
      <c r="H6" s="185"/>
      <c r="I6" s="187"/>
      <c r="J6" s="187"/>
      <c r="K6" s="187"/>
      <c r="L6" s="187"/>
      <c r="M6" s="187"/>
      <c r="N6" s="187"/>
      <c r="O6" s="187"/>
    </row>
    <row r="7" spans="1:16" ht="15.75" x14ac:dyDescent="0.25">
      <c r="A7" s="83">
        <v>5.4050000000000002</v>
      </c>
      <c r="B7" s="83">
        <v>0.15</v>
      </c>
      <c r="C7" s="83">
        <f>B7-A7</f>
        <v>-5.2549999999999999</v>
      </c>
      <c r="D7" s="83">
        <v>0.15</v>
      </c>
      <c r="E7" s="83">
        <v>1.93</v>
      </c>
      <c r="F7" s="83">
        <f>E7-D7</f>
        <v>1.78</v>
      </c>
      <c r="G7" s="117">
        <v>3.6</v>
      </c>
      <c r="H7" s="51">
        <v>0</v>
      </c>
      <c r="I7" s="83">
        <f>H7-G7</f>
        <v>-3.6</v>
      </c>
      <c r="J7" s="51">
        <v>0</v>
      </c>
      <c r="K7" s="83">
        <v>0.87</v>
      </c>
      <c r="L7" s="83">
        <f>K7-J7</f>
        <v>0.87</v>
      </c>
      <c r="M7" s="83" t="s">
        <v>116</v>
      </c>
      <c r="N7" s="83"/>
      <c r="O7" s="83"/>
    </row>
    <row r="9" spans="1:16" ht="62.25" customHeight="1" x14ac:dyDescent="0.25">
      <c r="A9" s="188" t="s">
        <v>835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</row>
  </sheetData>
  <mergeCells count="20">
    <mergeCell ref="A9:O9"/>
    <mergeCell ref="I5:I6"/>
    <mergeCell ref="J5:J6"/>
    <mergeCell ref="K5:K6"/>
    <mergeCell ref="L5:L6"/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G5:G6"/>
    <mergeCell ref="H5:H6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10"/>
  <sheetViews>
    <sheetView view="pageBreakPreview" topLeftCell="C7" zoomScale="75" zoomScaleSheetLayoutView="75" workbookViewId="0">
      <selection activeCell="D3" sqref="D3:D5"/>
    </sheetView>
  </sheetViews>
  <sheetFormatPr defaultRowHeight="15" x14ac:dyDescent="0.25"/>
  <cols>
    <col min="2" max="3" width="34.42578125" customWidth="1"/>
    <col min="4" max="4" width="47.140625" customWidth="1"/>
    <col min="5" max="5" width="20.5703125" customWidth="1"/>
    <col min="6" max="6" width="15.42578125" customWidth="1"/>
    <col min="7" max="8" width="17.28515625" customWidth="1"/>
    <col min="9" max="9" width="16.85546875" customWidth="1"/>
  </cols>
  <sheetData>
    <row r="2" spans="1:21" ht="55.5" customHeight="1" x14ac:dyDescent="0.25">
      <c r="A2" s="189" t="s">
        <v>842</v>
      </c>
      <c r="B2" s="189"/>
      <c r="C2" s="189"/>
      <c r="D2" s="189"/>
      <c r="E2" s="189"/>
      <c r="F2" s="189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</row>
    <row r="3" spans="1:21" ht="45" customHeight="1" x14ac:dyDescent="0.25">
      <c r="A3" s="164" t="s">
        <v>1</v>
      </c>
      <c r="B3" s="164" t="s">
        <v>16</v>
      </c>
      <c r="C3" s="164" t="s">
        <v>24</v>
      </c>
      <c r="D3" s="164" t="s">
        <v>5</v>
      </c>
      <c r="E3" s="164" t="s">
        <v>4</v>
      </c>
      <c r="F3" s="164" t="s">
        <v>2</v>
      </c>
      <c r="G3" s="173" t="s">
        <v>17</v>
      </c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18"/>
    </row>
    <row r="4" spans="1:21" ht="409.5" x14ac:dyDescent="0.25">
      <c r="A4" s="165"/>
      <c r="B4" s="165"/>
      <c r="C4" s="165"/>
      <c r="D4" s="165"/>
      <c r="E4" s="165"/>
      <c r="F4" s="165"/>
      <c r="G4" s="178" t="s">
        <v>856</v>
      </c>
      <c r="H4" s="178"/>
      <c r="I4" s="178"/>
      <c r="J4" s="159" t="s">
        <v>836</v>
      </c>
      <c r="K4" s="159" t="s">
        <v>6</v>
      </c>
      <c r="L4" s="159" t="s">
        <v>7</v>
      </c>
      <c r="M4" s="159" t="s">
        <v>837</v>
      </c>
      <c r="N4" s="159" t="s">
        <v>8</v>
      </c>
      <c r="O4" s="159" t="s">
        <v>838</v>
      </c>
      <c r="P4" s="159" t="s">
        <v>9</v>
      </c>
      <c r="Q4" s="159" t="s">
        <v>839</v>
      </c>
      <c r="R4" s="159" t="s">
        <v>840</v>
      </c>
      <c r="S4" s="159" t="s">
        <v>10</v>
      </c>
      <c r="T4" s="159" t="s">
        <v>841</v>
      </c>
      <c r="U4" s="159" t="s">
        <v>11</v>
      </c>
    </row>
    <row r="5" spans="1:21" ht="15.75" x14ac:dyDescent="0.25">
      <c r="A5" s="166"/>
      <c r="B5" s="166"/>
      <c r="C5" s="166"/>
      <c r="D5" s="166"/>
      <c r="E5" s="166"/>
      <c r="F5" s="166"/>
      <c r="G5" s="159" t="s">
        <v>13</v>
      </c>
      <c r="H5" s="159" t="s">
        <v>14</v>
      </c>
      <c r="I5" s="118" t="s">
        <v>15</v>
      </c>
      <c r="J5" s="159" t="s">
        <v>18</v>
      </c>
      <c r="K5" s="159" t="s">
        <v>19</v>
      </c>
      <c r="L5" s="159" t="s">
        <v>19</v>
      </c>
      <c r="M5" s="159" t="s">
        <v>20</v>
      </c>
      <c r="N5" s="159" t="s">
        <v>20</v>
      </c>
      <c r="O5" s="159" t="s">
        <v>20</v>
      </c>
      <c r="P5" s="159" t="s">
        <v>18</v>
      </c>
      <c r="Q5" s="159" t="s">
        <v>21</v>
      </c>
      <c r="R5" s="159" t="s">
        <v>21</v>
      </c>
      <c r="S5" s="159" t="s">
        <v>21</v>
      </c>
      <c r="T5" s="159" t="s">
        <v>22</v>
      </c>
      <c r="U5" s="159" t="s">
        <v>21</v>
      </c>
    </row>
    <row r="6" spans="1:21" ht="15.75" x14ac:dyDescent="0.25">
      <c r="A6" s="102" t="s">
        <v>3</v>
      </c>
      <c r="B6" s="102">
        <v>1</v>
      </c>
      <c r="C6" s="102">
        <v>2</v>
      </c>
      <c r="D6" s="102">
        <v>3</v>
      </c>
      <c r="E6" s="102">
        <v>4</v>
      </c>
      <c r="F6" s="102">
        <v>5</v>
      </c>
      <c r="G6" s="100">
        <v>6</v>
      </c>
      <c r="H6" s="116">
        <v>7</v>
      </c>
      <c r="I6" s="116">
        <v>8</v>
      </c>
      <c r="J6" s="99">
        <v>9</v>
      </c>
      <c r="K6" s="98">
        <v>10</v>
      </c>
      <c r="L6" s="100">
        <v>11</v>
      </c>
      <c r="M6" s="102">
        <v>12</v>
      </c>
      <c r="N6" s="100">
        <v>13</v>
      </c>
      <c r="O6" s="102">
        <v>14</v>
      </c>
      <c r="P6" s="100">
        <v>15</v>
      </c>
      <c r="Q6" s="102">
        <v>16</v>
      </c>
      <c r="R6" s="100">
        <v>17</v>
      </c>
      <c r="S6" s="102">
        <v>18</v>
      </c>
      <c r="T6" s="100">
        <v>19</v>
      </c>
      <c r="U6" s="102">
        <v>20</v>
      </c>
    </row>
    <row r="7" spans="1:21" ht="186" customHeight="1" x14ac:dyDescent="0.25">
      <c r="A7" s="119"/>
      <c r="B7" s="103" t="s">
        <v>797</v>
      </c>
      <c r="C7" s="120" t="s">
        <v>148</v>
      </c>
      <c r="D7" s="103" t="s">
        <v>796</v>
      </c>
      <c r="E7" s="120">
        <v>15373</v>
      </c>
      <c r="F7" s="120" t="s">
        <v>149</v>
      </c>
      <c r="G7" s="120"/>
      <c r="H7" s="120">
        <v>5.3</v>
      </c>
      <c r="I7" s="121"/>
      <c r="J7" s="120">
        <v>5.7</v>
      </c>
      <c r="K7" s="120">
        <v>1</v>
      </c>
      <c r="L7" s="120"/>
      <c r="M7" s="120"/>
      <c r="N7" s="120"/>
      <c r="O7" s="120"/>
      <c r="P7" s="120">
        <v>11.5</v>
      </c>
      <c r="Q7" s="120"/>
      <c r="R7" s="120">
        <v>2</v>
      </c>
      <c r="S7" s="120">
        <v>1</v>
      </c>
      <c r="T7" s="120"/>
      <c r="U7" s="122">
        <v>10</v>
      </c>
    </row>
    <row r="8" spans="1:21" ht="90.75" customHeight="1" x14ac:dyDescent="0.25">
      <c r="A8" s="119"/>
      <c r="B8" s="103" t="s">
        <v>797</v>
      </c>
      <c r="C8" s="120" t="s">
        <v>150</v>
      </c>
      <c r="D8" s="103" t="s">
        <v>798</v>
      </c>
      <c r="E8" s="120">
        <v>9707</v>
      </c>
      <c r="F8" s="120" t="s">
        <v>149</v>
      </c>
      <c r="G8" s="120">
        <v>1.8</v>
      </c>
      <c r="H8" s="120">
        <v>2.4</v>
      </c>
      <c r="I8" s="121"/>
      <c r="J8" s="120">
        <v>3.1</v>
      </c>
      <c r="K8" s="120">
        <v>1</v>
      </c>
      <c r="L8" s="120"/>
      <c r="M8" s="120"/>
      <c r="N8" s="120"/>
      <c r="O8" s="120"/>
      <c r="P8" s="120">
        <v>6.3</v>
      </c>
      <c r="Q8" s="120"/>
      <c r="R8" s="120">
        <v>2</v>
      </c>
      <c r="S8" s="120">
        <v>1</v>
      </c>
      <c r="T8" s="120"/>
      <c r="U8" s="122">
        <v>4</v>
      </c>
    </row>
    <row r="9" spans="1:21" ht="31.5" x14ac:dyDescent="0.25">
      <c r="A9" s="119"/>
      <c r="B9" s="103" t="s">
        <v>797</v>
      </c>
      <c r="C9" s="120" t="s">
        <v>151</v>
      </c>
      <c r="D9" s="103" t="s">
        <v>799</v>
      </c>
      <c r="E9" s="120">
        <v>2487</v>
      </c>
      <c r="F9" s="120" t="s">
        <v>149</v>
      </c>
      <c r="G9" s="120"/>
      <c r="H9" s="120"/>
      <c r="I9" s="121"/>
      <c r="J9" s="120">
        <v>0.8</v>
      </c>
      <c r="K9" s="120"/>
      <c r="L9" s="120"/>
      <c r="M9" s="120"/>
      <c r="N9" s="120"/>
      <c r="O9" s="120"/>
      <c r="P9" s="120">
        <v>1.6</v>
      </c>
      <c r="Q9" s="120">
        <v>1</v>
      </c>
      <c r="R9" s="120">
        <v>1</v>
      </c>
      <c r="S9" s="120"/>
      <c r="T9" s="120"/>
      <c r="U9" s="121">
        <v>1</v>
      </c>
    </row>
    <row r="10" spans="1:21" ht="15.75" x14ac:dyDescent="0.25">
      <c r="A10" s="2"/>
      <c r="B10" s="40" t="s">
        <v>23</v>
      </c>
      <c r="C10" s="2"/>
      <c r="D10" s="2"/>
      <c r="E10" s="120">
        <f>SUM(E7:E9)</f>
        <v>27567</v>
      </c>
      <c r="F10" s="120"/>
      <c r="G10" s="120">
        <f t="shared" ref="G10:U10" si="0">SUM(G7:G9)</f>
        <v>1.8</v>
      </c>
      <c r="H10" s="120">
        <f t="shared" si="0"/>
        <v>7.6999999999999993</v>
      </c>
      <c r="I10" s="120"/>
      <c r="J10" s="120">
        <f t="shared" si="0"/>
        <v>9.6000000000000014</v>
      </c>
      <c r="K10" s="120">
        <f t="shared" si="0"/>
        <v>2</v>
      </c>
      <c r="L10" s="120"/>
      <c r="M10" s="120"/>
      <c r="N10" s="120"/>
      <c r="O10" s="120"/>
      <c r="P10" s="120">
        <f t="shared" si="0"/>
        <v>19.400000000000002</v>
      </c>
      <c r="Q10" s="120">
        <f t="shared" si="0"/>
        <v>1</v>
      </c>
      <c r="R10" s="120">
        <f t="shared" si="0"/>
        <v>5</v>
      </c>
      <c r="S10" s="120">
        <f t="shared" si="0"/>
        <v>2</v>
      </c>
      <c r="T10" s="120"/>
      <c r="U10" s="120">
        <f t="shared" si="0"/>
        <v>15</v>
      </c>
    </row>
  </sheetData>
  <mergeCells count="9"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G397"/>
  <sheetViews>
    <sheetView workbookViewId="0">
      <selection activeCell="C4" sqref="C4"/>
    </sheetView>
  </sheetViews>
  <sheetFormatPr defaultRowHeight="15" x14ac:dyDescent="0.25"/>
  <cols>
    <col min="2" max="2" width="19.28515625" customWidth="1"/>
    <col min="3" max="3" width="32.42578125" customWidth="1"/>
    <col min="4" max="6" width="15.5703125" customWidth="1"/>
    <col min="7" max="7" width="16.85546875" customWidth="1"/>
  </cols>
  <sheetData>
    <row r="3" spans="1:7" ht="65.25" customHeight="1" x14ac:dyDescent="0.25">
      <c r="A3" s="191" t="s">
        <v>800</v>
      </c>
      <c r="B3" s="191"/>
      <c r="C3" s="191"/>
      <c r="D3" s="191"/>
      <c r="E3" s="191"/>
      <c r="F3" s="191"/>
      <c r="G3" s="191"/>
    </row>
    <row r="4" spans="1:7" ht="158.25" customHeight="1" x14ac:dyDescent="0.25">
      <c r="A4" s="49" t="s">
        <v>51</v>
      </c>
      <c r="B4" s="49" t="s">
        <v>16</v>
      </c>
      <c r="C4" s="160" t="s">
        <v>851</v>
      </c>
      <c r="D4" s="49" t="s">
        <v>52</v>
      </c>
      <c r="E4" s="49" t="s">
        <v>54</v>
      </c>
      <c r="F4" s="49" t="s">
        <v>25</v>
      </c>
      <c r="G4" s="49" t="s">
        <v>53</v>
      </c>
    </row>
    <row r="5" spans="1:7" x14ac:dyDescent="0.25">
      <c r="A5" s="44" t="s">
        <v>3</v>
      </c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</row>
    <row r="6" spans="1:7" ht="47.25" x14ac:dyDescent="0.25">
      <c r="A6" s="86">
        <v>1</v>
      </c>
      <c r="B6" s="86" t="s">
        <v>140</v>
      </c>
      <c r="C6" s="86" t="s">
        <v>692</v>
      </c>
      <c r="D6" s="86" t="s">
        <v>407</v>
      </c>
      <c r="E6" s="86">
        <v>3.83</v>
      </c>
      <c r="F6" s="86" t="s">
        <v>18</v>
      </c>
      <c r="G6" s="153" t="s">
        <v>813</v>
      </c>
    </row>
    <row r="7" spans="1:7" ht="47.25" x14ac:dyDescent="0.25">
      <c r="A7" s="88">
        <v>2</v>
      </c>
      <c r="B7" s="86" t="s">
        <v>140</v>
      </c>
      <c r="C7" s="86" t="s">
        <v>692</v>
      </c>
      <c r="D7" s="86" t="s">
        <v>408</v>
      </c>
      <c r="E7" s="86">
        <v>3.35</v>
      </c>
      <c r="F7" s="86" t="s">
        <v>18</v>
      </c>
      <c r="G7" s="153" t="s">
        <v>813</v>
      </c>
    </row>
    <row r="8" spans="1:7" ht="110.25" x14ac:dyDescent="0.25">
      <c r="A8" s="88">
        <v>3</v>
      </c>
      <c r="B8" s="86" t="s">
        <v>140</v>
      </c>
      <c r="C8" s="86" t="s">
        <v>692</v>
      </c>
      <c r="D8" s="86" t="s">
        <v>793</v>
      </c>
      <c r="E8" s="85">
        <v>3.07</v>
      </c>
      <c r="F8" s="86" t="s">
        <v>18</v>
      </c>
      <c r="G8" s="153" t="s">
        <v>813</v>
      </c>
    </row>
    <row r="9" spans="1:7" ht="47.25" x14ac:dyDescent="0.25">
      <c r="A9" s="88">
        <v>4</v>
      </c>
      <c r="B9" s="86" t="s">
        <v>140</v>
      </c>
      <c r="C9" s="86" t="s">
        <v>692</v>
      </c>
      <c r="D9" s="86" t="s">
        <v>409</v>
      </c>
      <c r="E9" s="86">
        <v>3.2</v>
      </c>
      <c r="F9" s="86" t="s">
        <v>18</v>
      </c>
      <c r="G9" s="153" t="s">
        <v>814</v>
      </c>
    </row>
    <row r="10" spans="1:7" ht="15.75" x14ac:dyDescent="0.25">
      <c r="A10" s="88">
        <v>5</v>
      </c>
      <c r="B10" s="86" t="s">
        <v>140</v>
      </c>
      <c r="C10" s="86" t="s">
        <v>692</v>
      </c>
      <c r="D10" s="86" t="s">
        <v>410</v>
      </c>
      <c r="E10" s="86">
        <v>0.8</v>
      </c>
      <c r="F10" s="86" t="s">
        <v>18</v>
      </c>
      <c r="G10" s="153" t="s">
        <v>814</v>
      </c>
    </row>
    <row r="11" spans="1:7" ht="63" x14ac:dyDescent="0.25">
      <c r="A11" s="88">
        <v>6</v>
      </c>
      <c r="B11" s="86" t="s">
        <v>140</v>
      </c>
      <c r="C11" s="86" t="s">
        <v>692</v>
      </c>
      <c r="D11" s="86" t="s">
        <v>411</v>
      </c>
      <c r="E11" s="86">
        <v>3.1</v>
      </c>
      <c r="F11" s="86" t="s">
        <v>18</v>
      </c>
      <c r="G11" s="153" t="s">
        <v>814</v>
      </c>
    </row>
    <row r="12" spans="1:7" ht="47.25" x14ac:dyDescent="0.25">
      <c r="A12" s="88">
        <v>7</v>
      </c>
      <c r="B12" s="86" t="s">
        <v>140</v>
      </c>
      <c r="C12" s="86" t="s">
        <v>692</v>
      </c>
      <c r="D12" s="86" t="s">
        <v>412</v>
      </c>
      <c r="E12" s="86">
        <v>1.82</v>
      </c>
      <c r="F12" s="86" t="s">
        <v>18</v>
      </c>
      <c r="G12" s="153" t="s">
        <v>814</v>
      </c>
    </row>
    <row r="13" spans="1:7" ht="47.25" x14ac:dyDescent="0.25">
      <c r="A13" s="88">
        <v>8</v>
      </c>
      <c r="B13" s="86" t="s">
        <v>140</v>
      </c>
      <c r="C13" s="86" t="s">
        <v>692</v>
      </c>
      <c r="D13" s="86" t="s">
        <v>413</v>
      </c>
      <c r="E13" s="86">
        <v>1.2</v>
      </c>
      <c r="F13" s="86" t="s">
        <v>18</v>
      </c>
      <c r="G13" s="153" t="s">
        <v>814</v>
      </c>
    </row>
    <row r="14" spans="1:7" ht="47.25" x14ac:dyDescent="0.25">
      <c r="A14" s="88">
        <v>9</v>
      </c>
      <c r="B14" s="86" t="s">
        <v>140</v>
      </c>
      <c r="C14" s="86" t="s">
        <v>692</v>
      </c>
      <c r="D14" s="86" t="s">
        <v>414</v>
      </c>
      <c r="E14" s="86">
        <v>0.48</v>
      </c>
      <c r="F14" s="86" t="s">
        <v>18</v>
      </c>
      <c r="G14" s="111" t="s">
        <v>815</v>
      </c>
    </row>
    <row r="15" spans="1:7" ht="31.5" x14ac:dyDescent="0.25">
      <c r="A15" s="88">
        <v>10</v>
      </c>
      <c r="B15" s="86" t="s">
        <v>140</v>
      </c>
      <c r="C15" s="86" t="s">
        <v>692</v>
      </c>
      <c r="D15" s="85" t="s">
        <v>415</v>
      </c>
      <c r="E15" s="86">
        <v>1.28</v>
      </c>
      <c r="F15" s="86" t="s">
        <v>18</v>
      </c>
      <c r="G15" s="111" t="s">
        <v>816</v>
      </c>
    </row>
    <row r="16" spans="1:7" ht="63" x14ac:dyDescent="0.25">
      <c r="A16" s="88">
        <v>11</v>
      </c>
      <c r="B16" s="86" t="s">
        <v>140</v>
      </c>
      <c r="C16" s="86" t="s">
        <v>692</v>
      </c>
      <c r="D16" s="85" t="s">
        <v>416</v>
      </c>
      <c r="E16" s="86">
        <v>1.19</v>
      </c>
      <c r="F16" s="86" t="s">
        <v>18</v>
      </c>
      <c r="G16" s="111" t="s">
        <v>816</v>
      </c>
    </row>
    <row r="17" spans="1:7" ht="31.5" x14ac:dyDescent="0.25">
      <c r="A17" s="88">
        <v>12</v>
      </c>
      <c r="B17" s="86" t="s">
        <v>140</v>
      </c>
      <c r="C17" s="86" t="s">
        <v>692</v>
      </c>
      <c r="D17" s="85" t="s">
        <v>417</v>
      </c>
      <c r="E17" s="86">
        <v>0.9</v>
      </c>
      <c r="F17" s="86" t="s">
        <v>18</v>
      </c>
      <c r="G17" s="111" t="s">
        <v>816</v>
      </c>
    </row>
    <row r="18" spans="1:7" ht="47.25" x14ac:dyDescent="0.25">
      <c r="A18" s="88">
        <v>13</v>
      </c>
      <c r="B18" s="86" t="s">
        <v>140</v>
      </c>
      <c r="C18" s="86" t="s">
        <v>692</v>
      </c>
      <c r="D18" s="85" t="s">
        <v>418</v>
      </c>
      <c r="E18" s="94">
        <v>2</v>
      </c>
      <c r="F18" s="86" t="s">
        <v>18</v>
      </c>
      <c r="G18" s="111" t="s">
        <v>816</v>
      </c>
    </row>
    <row r="19" spans="1:7" ht="78.75" x14ac:dyDescent="0.25">
      <c r="A19" s="88">
        <v>14</v>
      </c>
      <c r="B19" s="86" t="s">
        <v>140</v>
      </c>
      <c r="C19" s="86" t="s">
        <v>692</v>
      </c>
      <c r="D19" s="85" t="s">
        <v>419</v>
      </c>
      <c r="E19" s="86">
        <v>2.25</v>
      </c>
      <c r="F19" s="86" t="s">
        <v>18</v>
      </c>
      <c r="G19" s="111" t="s">
        <v>816</v>
      </c>
    </row>
    <row r="20" spans="1:7" ht="78.75" x14ac:dyDescent="0.25">
      <c r="A20" s="88">
        <v>15</v>
      </c>
      <c r="B20" s="86" t="s">
        <v>140</v>
      </c>
      <c r="C20" s="86" t="s">
        <v>692</v>
      </c>
      <c r="D20" s="85" t="s">
        <v>420</v>
      </c>
      <c r="E20" s="86">
        <v>3.16</v>
      </c>
      <c r="F20" s="86" t="s">
        <v>18</v>
      </c>
      <c r="G20" s="111" t="s">
        <v>816</v>
      </c>
    </row>
    <row r="21" spans="1:7" ht="31.5" x14ac:dyDescent="0.25">
      <c r="A21" s="88">
        <v>16</v>
      </c>
      <c r="B21" s="86" t="s">
        <v>140</v>
      </c>
      <c r="C21" s="86" t="s">
        <v>692</v>
      </c>
      <c r="D21" s="85" t="s">
        <v>421</v>
      </c>
      <c r="E21" s="86">
        <v>1.64</v>
      </c>
      <c r="F21" s="86" t="s">
        <v>18</v>
      </c>
      <c r="G21" s="111" t="s">
        <v>816</v>
      </c>
    </row>
    <row r="22" spans="1:7" ht="31.5" x14ac:dyDescent="0.25">
      <c r="A22" s="88">
        <v>17</v>
      </c>
      <c r="B22" s="86" t="s">
        <v>140</v>
      </c>
      <c r="C22" s="86" t="s">
        <v>692</v>
      </c>
      <c r="D22" s="85" t="s">
        <v>422</v>
      </c>
      <c r="E22" s="86">
        <v>0.7</v>
      </c>
      <c r="F22" s="86" t="s">
        <v>18</v>
      </c>
      <c r="G22" s="111" t="s">
        <v>816</v>
      </c>
    </row>
    <row r="23" spans="1:7" ht="31.5" x14ac:dyDescent="0.25">
      <c r="A23" s="88">
        <v>18</v>
      </c>
      <c r="B23" s="86" t="s">
        <v>140</v>
      </c>
      <c r="C23" s="86" t="s">
        <v>692</v>
      </c>
      <c r="D23" s="85" t="s">
        <v>423</v>
      </c>
      <c r="E23" s="86">
        <v>1.1399999999999999</v>
      </c>
      <c r="F23" s="86" t="s">
        <v>18</v>
      </c>
      <c r="G23" s="111" t="s">
        <v>816</v>
      </c>
    </row>
    <row r="24" spans="1:7" ht="31.5" x14ac:dyDescent="0.25">
      <c r="A24" s="88">
        <v>19</v>
      </c>
      <c r="B24" s="86" t="s">
        <v>140</v>
      </c>
      <c r="C24" s="86" t="s">
        <v>692</v>
      </c>
      <c r="D24" s="85" t="s">
        <v>424</v>
      </c>
      <c r="E24" s="86">
        <v>1.02</v>
      </c>
      <c r="F24" s="86" t="s">
        <v>18</v>
      </c>
      <c r="G24" s="111" t="s">
        <v>816</v>
      </c>
    </row>
    <row r="25" spans="1:7" ht="31.5" x14ac:dyDescent="0.25">
      <c r="A25" s="88">
        <v>20</v>
      </c>
      <c r="B25" s="86" t="s">
        <v>140</v>
      </c>
      <c r="C25" s="86" t="s">
        <v>692</v>
      </c>
      <c r="D25" s="85" t="s">
        <v>425</v>
      </c>
      <c r="E25" s="86">
        <v>0.92</v>
      </c>
      <c r="F25" s="86" t="s">
        <v>18</v>
      </c>
      <c r="G25" s="111" t="s">
        <v>816</v>
      </c>
    </row>
    <row r="26" spans="1:7" ht="31.5" x14ac:dyDescent="0.25">
      <c r="A26" s="88">
        <v>21</v>
      </c>
      <c r="B26" s="86" t="s">
        <v>140</v>
      </c>
      <c r="C26" s="86" t="s">
        <v>692</v>
      </c>
      <c r="D26" s="85" t="s">
        <v>426</v>
      </c>
      <c r="E26" s="86">
        <v>0.95</v>
      </c>
      <c r="F26" s="86" t="s">
        <v>18</v>
      </c>
      <c r="G26" s="111" t="s">
        <v>816</v>
      </c>
    </row>
    <row r="27" spans="1:7" ht="31.5" x14ac:dyDescent="0.25">
      <c r="A27" s="88">
        <v>22</v>
      </c>
      <c r="B27" s="86" t="s">
        <v>140</v>
      </c>
      <c r="C27" s="86" t="s">
        <v>692</v>
      </c>
      <c r="D27" s="85" t="s">
        <v>427</v>
      </c>
      <c r="E27" s="86">
        <v>1</v>
      </c>
      <c r="F27" s="86" t="s">
        <v>18</v>
      </c>
      <c r="G27" s="111" t="s">
        <v>816</v>
      </c>
    </row>
    <row r="28" spans="1:7" ht="47.25" x14ac:dyDescent="0.25">
      <c r="A28" s="88">
        <v>23</v>
      </c>
      <c r="B28" s="86" t="s">
        <v>140</v>
      </c>
      <c r="C28" s="86" t="s">
        <v>692</v>
      </c>
      <c r="D28" s="85" t="s">
        <v>428</v>
      </c>
      <c r="E28" s="86">
        <v>1.22</v>
      </c>
      <c r="F28" s="86" t="s">
        <v>18</v>
      </c>
      <c r="G28" s="111" t="s">
        <v>816</v>
      </c>
    </row>
    <row r="29" spans="1:7" ht="47.25" x14ac:dyDescent="0.25">
      <c r="A29" s="88">
        <v>24</v>
      </c>
      <c r="B29" s="86" t="s">
        <v>140</v>
      </c>
      <c r="C29" s="86" t="s">
        <v>692</v>
      </c>
      <c r="D29" s="85" t="s">
        <v>429</v>
      </c>
      <c r="E29" s="86">
        <v>1.68</v>
      </c>
      <c r="F29" s="86" t="s">
        <v>18</v>
      </c>
      <c r="G29" s="111" t="s">
        <v>816</v>
      </c>
    </row>
    <row r="30" spans="1:7" ht="31.5" x14ac:dyDescent="0.25">
      <c r="A30" s="88">
        <v>25</v>
      </c>
      <c r="B30" s="86" t="s">
        <v>140</v>
      </c>
      <c r="C30" s="86" t="s">
        <v>692</v>
      </c>
      <c r="D30" s="85" t="s">
        <v>430</v>
      </c>
      <c r="E30" s="86">
        <v>5.85</v>
      </c>
      <c r="F30" s="86" t="s">
        <v>18</v>
      </c>
      <c r="G30" s="95" t="s">
        <v>148</v>
      </c>
    </row>
    <row r="31" spans="1:7" ht="110.25" x14ac:dyDescent="0.25">
      <c r="A31" s="88">
        <v>26</v>
      </c>
      <c r="B31" s="86" t="s">
        <v>140</v>
      </c>
      <c r="C31" s="86" t="s">
        <v>692</v>
      </c>
      <c r="D31" s="85" t="s">
        <v>431</v>
      </c>
      <c r="E31" s="86">
        <v>3.35</v>
      </c>
      <c r="F31" s="86" t="s">
        <v>18</v>
      </c>
      <c r="G31" s="95" t="s">
        <v>148</v>
      </c>
    </row>
    <row r="32" spans="1:7" ht="31.5" x14ac:dyDescent="0.25">
      <c r="A32" s="88">
        <v>27</v>
      </c>
      <c r="B32" s="86" t="s">
        <v>140</v>
      </c>
      <c r="C32" s="86" t="s">
        <v>692</v>
      </c>
      <c r="D32" s="85" t="s">
        <v>432</v>
      </c>
      <c r="E32" s="86">
        <v>4.8</v>
      </c>
      <c r="F32" s="86" t="s">
        <v>18</v>
      </c>
      <c r="G32" s="95" t="s">
        <v>148</v>
      </c>
    </row>
    <row r="33" spans="1:7" ht="31.5" x14ac:dyDescent="0.25">
      <c r="A33" s="88">
        <v>28</v>
      </c>
      <c r="B33" s="86" t="s">
        <v>140</v>
      </c>
      <c r="C33" s="86" t="s">
        <v>692</v>
      </c>
      <c r="D33" s="85" t="s">
        <v>433</v>
      </c>
      <c r="E33" s="86">
        <v>0.4</v>
      </c>
      <c r="F33" s="86" t="s">
        <v>18</v>
      </c>
      <c r="G33" s="95" t="s">
        <v>148</v>
      </c>
    </row>
    <row r="34" spans="1:7" ht="63" x14ac:dyDescent="0.25">
      <c r="A34" s="88">
        <v>29</v>
      </c>
      <c r="B34" s="86" t="s">
        <v>140</v>
      </c>
      <c r="C34" s="86" t="s">
        <v>692</v>
      </c>
      <c r="D34" s="85" t="s">
        <v>434</v>
      </c>
      <c r="E34" s="86">
        <v>2.7</v>
      </c>
      <c r="F34" s="86" t="s">
        <v>18</v>
      </c>
      <c r="G34" s="95" t="s">
        <v>148</v>
      </c>
    </row>
    <row r="35" spans="1:7" ht="47.25" x14ac:dyDescent="0.25">
      <c r="A35" s="88">
        <v>30</v>
      </c>
      <c r="B35" s="86" t="s">
        <v>140</v>
      </c>
      <c r="C35" s="86" t="s">
        <v>692</v>
      </c>
      <c r="D35" s="85" t="s">
        <v>435</v>
      </c>
      <c r="E35" s="86">
        <v>3.1</v>
      </c>
      <c r="F35" s="86" t="s">
        <v>18</v>
      </c>
      <c r="G35" s="95" t="s">
        <v>148</v>
      </c>
    </row>
    <row r="36" spans="1:7" ht="31.5" x14ac:dyDescent="0.25">
      <c r="A36" s="88">
        <v>31</v>
      </c>
      <c r="B36" s="86" t="s">
        <v>140</v>
      </c>
      <c r="C36" s="86" t="s">
        <v>692</v>
      </c>
      <c r="D36" s="85" t="s">
        <v>436</v>
      </c>
      <c r="E36" s="86">
        <v>2.9</v>
      </c>
      <c r="F36" s="86" t="s">
        <v>18</v>
      </c>
      <c r="G36" s="95" t="s">
        <v>148</v>
      </c>
    </row>
    <row r="37" spans="1:7" ht="31.5" x14ac:dyDescent="0.25">
      <c r="A37" s="88">
        <v>32</v>
      </c>
      <c r="B37" s="86" t="s">
        <v>140</v>
      </c>
      <c r="C37" s="86" t="s">
        <v>692</v>
      </c>
      <c r="D37" s="85" t="s">
        <v>437</v>
      </c>
      <c r="E37" s="86">
        <v>3.3</v>
      </c>
      <c r="F37" s="86" t="s">
        <v>18</v>
      </c>
      <c r="G37" s="95" t="s">
        <v>148</v>
      </c>
    </row>
    <row r="38" spans="1:7" ht="31.5" x14ac:dyDescent="0.25">
      <c r="A38" s="88">
        <v>33</v>
      </c>
      <c r="B38" s="86" t="s">
        <v>141</v>
      </c>
      <c r="C38" s="86" t="s">
        <v>692</v>
      </c>
      <c r="D38" s="86" t="s">
        <v>694</v>
      </c>
      <c r="E38" s="86">
        <v>0.6</v>
      </c>
      <c r="F38" s="111" t="s">
        <v>18</v>
      </c>
      <c r="G38" s="111" t="s">
        <v>816</v>
      </c>
    </row>
    <row r="39" spans="1:7" ht="31.5" x14ac:dyDescent="0.25">
      <c r="A39" s="88">
        <v>34</v>
      </c>
      <c r="B39" s="86" t="s">
        <v>141</v>
      </c>
      <c r="C39" s="86" t="s">
        <v>692</v>
      </c>
      <c r="D39" s="86" t="s">
        <v>695</v>
      </c>
      <c r="E39" s="86">
        <v>1.2</v>
      </c>
      <c r="F39" s="111" t="s">
        <v>18</v>
      </c>
      <c r="G39" s="111" t="s">
        <v>816</v>
      </c>
    </row>
    <row r="40" spans="1:7" ht="31.5" x14ac:dyDescent="0.25">
      <c r="A40" s="88">
        <v>35</v>
      </c>
      <c r="B40" s="86" t="s">
        <v>141</v>
      </c>
      <c r="C40" s="86" t="s">
        <v>692</v>
      </c>
      <c r="D40" s="86" t="s">
        <v>696</v>
      </c>
      <c r="E40" s="86">
        <v>2.2999999999999998</v>
      </c>
      <c r="F40" s="111" t="s">
        <v>18</v>
      </c>
      <c r="G40" s="111" t="s">
        <v>816</v>
      </c>
    </row>
    <row r="41" spans="1:7" ht="31.5" x14ac:dyDescent="0.25">
      <c r="A41" s="88">
        <v>36</v>
      </c>
      <c r="B41" s="86" t="s">
        <v>141</v>
      </c>
      <c r="C41" s="86" t="s">
        <v>692</v>
      </c>
      <c r="D41" s="86" t="s">
        <v>697</v>
      </c>
      <c r="E41" s="86">
        <v>1</v>
      </c>
      <c r="F41" s="111" t="s">
        <v>18</v>
      </c>
      <c r="G41" s="111" t="s">
        <v>816</v>
      </c>
    </row>
    <row r="42" spans="1:7" ht="31.5" x14ac:dyDescent="0.25">
      <c r="A42" s="88">
        <v>37</v>
      </c>
      <c r="B42" s="86" t="s">
        <v>141</v>
      </c>
      <c r="C42" s="86" t="s">
        <v>692</v>
      </c>
      <c r="D42" s="86" t="s">
        <v>698</v>
      </c>
      <c r="E42" s="86">
        <v>1</v>
      </c>
      <c r="F42" s="111" t="s">
        <v>18</v>
      </c>
      <c r="G42" s="111" t="s">
        <v>816</v>
      </c>
    </row>
    <row r="43" spans="1:7" ht="31.5" x14ac:dyDescent="0.25">
      <c r="A43" s="88">
        <v>38</v>
      </c>
      <c r="B43" s="86" t="s">
        <v>141</v>
      </c>
      <c r="C43" s="86" t="s">
        <v>692</v>
      </c>
      <c r="D43" s="86" t="s">
        <v>699</v>
      </c>
      <c r="E43" s="86">
        <v>0.6</v>
      </c>
      <c r="F43" s="111" t="s">
        <v>18</v>
      </c>
      <c r="G43" s="111" t="s">
        <v>816</v>
      </c>
    </row>
    <row r="44" spans="1:7" ht="47.25" x14ac:dyDescent="0.25">
      <c r="A44" s="88">
        <v>39</v>
      </c>
      <c r="B44" s="86" t="s">
        <v>141</v>
      </c>
      <c r="C44" s="86" t="s">
        <v>692</v>
      </c>
      <c r="D44" s="86" t="s">
        <v>700</v>
      </c>
      <c r="E44" s="86">
        <v>1.9</v>
      </c>
      <c r="F44" s="111" t="s">
        <v>18</v>
      </c>
      <c r="G44" s="111" t="s">
        <v>816</v>
      </c>
    </row>
    <row r="45" spans="1:7" ht="47.25" x14ac:dyDescent="0.25">
      <c r="A45" s="88">
        <v>40</v>
      </c>
      <c r="B45" s="86" t="s">
        <v>141</v>
      </c>
      <c r="C45" s="86" t="s">
        <v>692</v>
      </c>
      <c r="D45" s="86" t="s">
        <v>701</v>
      </c>
      <c r="E45" s="86">
        <v>1.38</v>
      </c>
      <c r="F45" s="111" t="s">
        <v>18</v>
      </c>
      <c r="G45" s="111" t="s">
        <v>816</v>
      </c>
    </row>
    <row r="46" spans="1:7" ht="31.5" x14ac:dyDescent="0.25">
      <c r="A46" s="88">
        <v>41</v>
      </c>
      <c r="B46" s="86" t="s">
        <v>141</v>
      </c>
      <c r="C46" s="86" t="s">
        <v>692</v>
      </c>
      <c r="D46" s="86" t="s">
        <v>702</v>
      </c>
      <c r="E46" s="86">
        <v>1.02</v>
      </c>
      <c r="F46" s="111" t="s">
        <v>18</v>
      </c>
      <c r="G46" s="111" t="s">
        <v>816</v>
      </c>
    </row>
    <row r="47" spans="1:7" ht="15.75" x14ac:dyDescent="0.25">
      <c r="A47" s="88">
        <v>42</v>
      </c>
      <c r="B47" s="86" t="s">
        <v>141</v>
      </c>
      <c r="C47" s="86" t="s">
        <v>692</v>
      </c>
      <c r="D47" s="86" t="s">
        <v>703</v>
      </c>
      <c r="E47" s="86">
        <v>1.1499999999999999</v>
      </c>
      <c r="F47" s="111" t="s">
        <v>18</v>
      </c>
      <c r="G47" s="111" t="s">
        <v>816</v>
      </c>
    </row>
    <row r="48" spans="1:7" ht="31.5" x14ac:dyDescent="0.25">
      <c r="A48" s="88">
        <v>43</v>
      </c>
      <c r="B48" s="86" t="s">
        <v>141</v>
      </c>
      <c r="C48" s="86" t="s">
        <v>692</v>
      </c>
      <c r="D48" s="86" t="s">
        <v>704</v>
      </c>
      <c r="E48" s="86">
        <v>1.22</v>
      </c>
      <c r="F48" s="111" t="s">
        <v>18</v>
      </c>
      <c r="G48" s="111" t="s">
        <v>816</v>
      </c>
    </row>
    <row r="49" spans="1:7" ht="31.5" x14ac:dyDescent="0.25">
      <c r="A49" s="88">
        <v>44</v>
      </c>
      <c r="B49" s="86" t="s">
        <v>141</v>
      </c>
      <c r="C49" s="86" t="s">
        <v>692</v>
      </c>
      <c r="D49" s="86" t="s">
        <v>705</v>
      </c>
      <c r="E49" s="86">
        <v>1.36</v>
      </c>
      <c r="F49" s="111" t="s">
        <v>18</v>
      </c>
      <c r="G49" s="111" t="s">
        <v>816</v>
      </c>
    </row>
    <row r="50" spans="1:7" ht="15.75" x14ac:dyDescent="0.25">
      <c r="A50" s="88">
        <v>45</v>
      </c>
      <c r="B50" s="86" t="s">
        <v>141</v>
      </c>
      <c r="C50" s="86" t="s">
        <v>692</v>
      </c>
      <c r="D50" s="86" t="s">
        <v>706</v>
      </c>
      <c r="E50" s="86">
        <v>0.56999999999999995</v>
      </c>
      <c r="F50" s="111" t="s">
        <v>18</v>
      </c>
      <c r="G50" s="111" t="s">
        <v>816</v>
      </c>
    </row>
    <row r="51" spans="1:7" ht="31.5" x14ac:dyDescent="0.25">
      <c r="A51" s="88">
        <v>46</v>
      </c>
      <c r="B51" s="86" t="s">
        <v>141</v>
      </c>
      <c r="C51" s="86" t="s">
        <v>692</v>
      </c>
      <c r="D51" s="86" t="s">
        <v>707</v>
      </c>
      <c r="E51" s="86">
        <v>1.4</v>
      </c>
      <c r="F51" s="111" t="s">
        <v>18</v>
      </c>
      <c r="G51" s="95" t="s">
        <v>148</v>
      </c>
    </row>
    <row r="52" spans="1:7" ht="15.75" x14ac:dyDescent="0.25">
      <c r="A52" s="88">
        <v>47</v>
      </c>
      <c r="B52" s="85" t="s">
        <v>142</v>
      </c>
      <c r="C52" s="86" t="s">
        <v>692</v>
      </c>
      <c r="D52" s="89" t="s">
        <v>438</v>
      </c>
      <c r="E52" s="90">
        <v>0.2</v>
      </c>
      <c r="F52" s="86" t="s">
        <v>18</v>
      </c>
      <c r="G52" s="95" t="s">
        <v>816</v>
      </c>
    </row>
    <row r="53" spans="1:7" ht="63" x14ac:dyDescent="0.25">
      <c r="A53" s="88">
        <v>48</v>
      </c>
      <c r="B53" s="85" t="s">
        <v>142</v>
      </c>
      <c r="C53" s="86" t="s">
        <v>692</v>
      </c>
      <c r="D53" s="89" t="s">
        <v>439</v>
      </c>
      <c r="E53" s="90">
        <v>3.1</v>
      </c>
      <c r="F53" s="86" t="s">
        <v>18</v>
      </c>
      <c r="G53" s="95" t="s">
        <v>813</v>
      </c>
    </row>
    <row r="54" spans="1:7" ht="63" x14ac:dyDescent="0.25">
      <c r="A54" s="88">
        <v>49</v>
      </c>
      <c r="B54" s="85" t="s">
        <v>142</v>
      </c>
      <c r="C54" s="86" t="s">
        <v>692</v>
      </c>
      <c r="D54" s="89" t="s">
        <v>440</v>
      </c>
      <c r="E54" s="90">
        <v>8.9</v>
      </c>
      <c r="F54" s="86" t="s">
        <v>18</v>
      </c>
      <c r="G54" s="95" t="s">
        <v>813</v>
      </c>
    </row>
    <row r="55" spans="1:7" ht="47.25" x14ac:dyDescent="0.25">
      <c r="A55" s="88">
        <v>50</v>
      </c>
      <c r="B55" s="85" t="s">
        <v>142</v>
      </c>
      <c r="C55" s="86" t="s">
        <v>692</v>
      </c>
      <c r="D55" s="89" t="s">
        <v>441</v>
      </c>
      <c r="E55" s="90">
        <v>2.7</v>
      </c>
      <c r="F55" s="86" t="s">
        <v>18</v>
      </c>
      <c r="G55" s="95" t="s">
        <v>813</v>
      </c>
    </row>
    <row r="56" spans="1:7" ht="47.25" x14ac:dyDescent="0.25">
      <c r="A56" s="88">
        <v>51</v>
      </c>
      <c r="B56" s="85" t="s">
        <v>142</v>
      </c>
      <c r="C56" s="86" t="s">
        <v>692</v>
      </c>
      <c r="D56" s="91" t="s">
        <v>442</v>
      </c>
      <c r="E56" s="90">
        <v>2</v>
      </c>
      <c r="F56" s="86" t="s">
        <v>18</v>
      </c>
      <c r="G56" s="95" t="s">
        <v>816</v>
      </c>
    </row>
    <row r="57" spans="1:7" ht="47.25" x14ac:dyDescent="0.25">
      <c r="A57" s="88">
        <v>52</v>
      </c>
      <c r="B57" s="85" t="s">
        <v>142</v>
      </c>
      <c r="C57" s="86" t="s">
        <v>692</v>
      </c>
      <c r="D57" s="89" t="s">
        <v>443</v>
      </c>
      <c r="E57" s="90">
        <v>1.2</v>
      </c>
      <c r="F57" s="86" t="s">
        <v>18</v>
      </c>
      <c r="G57" s="95" t="s">
        <v>816</v>
      </c>
    </row>
    <row r="58" spans="1:7" ht="47.25" x14ac:dyDescent="0.25">
      <c r="A58" s="88">
        <v>53</v>
      </c>
      <c r="B58" s="85" t="s">
        <v>142</v>
      </c>
      <c r="C58" s="86" t="s">
        <v>692</v>
      </c>
      <c r="D58" s="89" t="s">
        <v>444</v>
      </c>
      <c r="E58" s="90">
        <v>3</v>
      </c>
      <c r="F58" s="86" t="s">
        <v>18</v>
      </c>
      <c r="G58" s="95" t="s">
        <v>813</v>
      </c>
    </row>
    <row r="59" spans="1:7" ht="15.75" x14ac:dyDescent="0.25">
      <c r="A59" s="88">
        <v>54</v>
      </c>
      <c r="B59" s="85" t="s">
        <v>142</v>
      </c>
      <c r="C59" s="86" t="s">
        <v>692</v>
      </c>
      <c r="D59" s="89" t="s">
        <v>445</v>
      </c>
      <c r="E59" s="90">
        <v>0.2</v>
      </c>
      <c r="F59" s="86" t="s">
        <v>18</v>
      </c>
      <c r="G59" s="95" t="s">
        <v>816</v>
      </c>
    </row>
    <row r="60" spans="1:7" ht="63" x14ac:dyDescent="0.25">
      <c r="A60" s="88">
        <v>55</v>
      </c>
      <c r="B60" s="85" t="s">
        <v>142</v>
      </c>
      <c r="C60" s="86" t="s">
        <v>692</v>
      </c>
      <c r="D60" s="89" t="s">
        <v>446</v>
      </c>
      <c r="E60" s="90">
        <v>2.9</v>
      </c>
      <c r="F60" s="86" t="s">
        <v>18</v>
      </c>
      <c r="G60" s="95" t="s">
        <v>813</v>
      </c>
    </row>
    <row r="61" spans="1:7" ht="78.75" x14ac:dyDescent="0.25">
      <c r="A61" s="88">
        <v>56</v>
      </c>
      <c r="B61" s="85" t="s">
        <v>142</v>
      </c>
      <c r="C61" s="86" t="s">
        <v>692</v>
      </c>
      <c r="D61" s="89" t="s">
        <v>447</v>
      </c>
      <c r="E61" s="90">
        <v>5.5</v>
      </c>
      <c r="F61" s="86" t="s">
        <v>18</v>
      </c>
      <c r="G61" s="95" t="s">
        <v>813</v>
      </c>
    </row>
    <row r="62" spans="1:7" ht="47.25" x14ac:dyDescent="0.25">
      <c r="A62" s="88">
        <v>57</v>
      </c>
      <c r="B62" s="85" t="s">
        <v>142</v>
      </c>
      <c r="C62" s="86" t="s">
        <v>692</v>
      </c>
      <c r="D62" s="89" t="s">
        <v>448</v>
      </c>
      <c r="E62" s="90">
        <v>1.1000000000000001</v>
      </c>
      <c r="F62" s="86" t="s">
        <v>18</v>
      </c>
      <c r="G62" s="95" t="s">
        <v>813</v>
      </c>
    </row>
    <row r="63" spans="1:7" ht="63" x14ac:dyDescent="0.25">
      <c r="A63" s="88">
        <v>58</v>
      </c>
      <c r="B63" s="85" t="s">
        <v>142</v>
      </c>
      <c r="C63" s="86" t="s">
        <v>692</v>
      </c>
      <c r="D63" s="89" t="s">
        <v>449</v>
      </c>
      <c r="E63" s="90">
        <v>3.9</v>
      </c>
      <c r="F63" s="86" t="s">
        <v>18</v>
      </c>
      <c r="G63" s="95" t="s">
        <v>816</v>
      </c>
    </row>
    <row r="64" spans="1:7" ht="31.5" x14ac:dyDescent="0.25">
      <c r="A64" s="88">
        <v>59</v>
      </c>
      <c r="B64" s="85" t="s">
        <v>142</v>
      </c>
      <c r="C64" s="86" t="s">
        <v>692</v>
      </c>
      <c r="D64" s="89" t="s">
        <v>450</v>
      </c>
      <c r="E64" s="90">
        <v>1</v>
      </c>
      <c r="F64" s="86" t="s">
        <v>18</v>
      </c>
      <c r="G64" s="95" t="s">
        <v>816</v>
      </c>
    </row>
    <row r="65" spans="1:7" ht="31.5" x14ac:dyDescent="0.25">
      <c r="A65" s="88">
        <v>60</v>
      </c>
      <c r="B65" s="85" t="s">
        <v>142</v>
      </c>
      <c r="C65" s="86" t="s">
        <v>692</v>
      </c>
      <c r="D65" s="89" t="s">
        <v>451</v>
      </c>
      <c r="E65" s="90">
        <v>1.2</v>
      </c>
      <c r="F65" s="86" t="s">
        <v>18</v>
      </c>
      <c r="G65" s="95" t="s">
        <v>816</v>
      </c>
    </row>
    <row r="66" spans="1:7" ht="47.25" x14ac:dyDescent="0.25">
      <c r="A66" s="88">
        <v>61</v>
      </c>
      <c r="B66" s="85" t="s">
        <v>142</v>
      </c>
      <c r="C66" s="86" t="s">
        <v>692</v>
      </c>
      <c r="D66" s="89" t="s">
        <v>452</v>
      </c>
      <c r="E66" s="90">
        <v>2</v>
      </c>
      <c r="F66" s="86" t="s">
        <v>18</v>
      </c>
      <c r="G66" s="95" t="s">
        <v>816</v>
      </c>
    </row>
    <row r="67" spans="1:7" ht="31.5" x14ac:dyDescent="0.25">
      <c r="A67" s="88">
        <v>62</v>
      </c>
      <c r="B67" s="85" t="s">
        <v>142</v>
      </c>
      <c r="C67" s="86" t="s">
        <v>692</v>
      </c>
      <c r="D67" s="89" t="s">
        <v>453</v>
      </c>
      <c r="E67" s="90">
        <v>1.3</v>
      </c>
      <c r="F67" s="86" t="s">
        <v>18</v>
      </c>
      <c r="G67" s="95" t="s">
        <v>816</v>
      </c>
    </row>
    <row r="68" spans="1:7" ht="63" x14ac:dyDescent="0.25">
      <c r="A68" s="88">
        <v>63</v>
      </c>
      <c r="B68" s="85" t="s">
        <v>142</v>
      </c>
      <c r="C68" s="86" t="s">
        <v>692</v>
      </c>
      <c r="D68" s="89" t="s">
        <v>454</v>
      </c>
      <c r="E68" s="90">
        <v>3.9</v>
      </c>
      <c r="F68" s="86" t="s">
        <v>18</v>
      </c>
      <c r="G68" s="95" t="s">
        <v>813</v>
      </c>
    </row>
    <row r="69" spans="1:7" ht="78.75" x14ac:dyDescent="0.25">
      <c r="A69" s="88">
        <v>64</v>
      </c>
      <c r="B69" s="85" t="s">
        <v>142</v>
      </c>
      <c r="C69" s="86" t="s">
        <v>692</v>
      </c>
      <c r="D69" s="89" t="s">
        <v>455</v>
      </c>
      <c r="E69" s="90">
        <v>2.6</v>
      </c>
      <c r="F69" s="86" t="s">
        <v>18</v>
      </c>
      <c r="G69" s="95" t="s">
        <v>814</v>
      </c>
    </row>
    <row r="70" spans="1:7" ht="47.25" x14ac:dyDescent="0.25">
      <c r="A70" s="88">
        <v>65</v>
      </c>
      <c r="B70" s="85" t="s">
        <v>142</v>
      </c>
      <c r="C70" s="86" t="s">
        <v>692</v>
      </c>
      <c r="D70" s="89" t="s">
        <v>456</v>
      </c>
      <c r="E70" s="90">
        <v>1.6</v>
      </c>
      <c r="F70" s="86" t="s">
        <v>18</v>
      </c>
      <c r="G70" s="95" t="s">
        <v>816</v>
      </c>
    </row>
    <row r="71" spans="1:7" ht="47.25" x14ac:dyDescent="0.25">
      <c r="A71" s="88">
        <v>66</v>
      </c>
      <c r="B71" s="85" t="s">
        <v>142</v>
      </c>
      <c r="C71" s="86" t="s">
        <v>692</v>
      </c>
      <c r="D71" s="89" t="s">
        <v>457</v>
      </c>
      <c r="E71" s="90">
        <v>0.9</v>
      </c>
      <c r="F71" s="86" t="s">
        <v>18</v>
      </c>
      <c r="G71" s="95" t="s">
        <v>813</v>
      </c>
    </row>
    <row r="72" spans="1:7" ht="31.5" x14ac:dyDescent="0.25">
      <c r="A72" s="88">
        <v>67</v>
      </c>
      <c r="B72" s="85" t="s">
        <v>142</v>
      </c>
      <c r="C72" s="86" t="s">
        <v>692</v>
      </c>
      <c r="D72" s="89" t="s">
        <v>458</v>
      </c>
      <c r="E72" s="90">
        <v>1.5</v>
      </c>
      <c r="F72" s="86" t="s">
        <v>18</v>
      </c>
      <c r="G72" s="95" t="s">
        <v>813</v>
      </c>
    </row>
    <row r="73" spans="1:7" ht="47.25" x14ac:dyDescent="0.25">
      <c r="A73" s="88">
        <v>68</v>
      </c>
      <c r="B73" s="85" t="s">
        <v>142</v>
      </c>
      <c r="C73" s="86" t="s">
        <v>692</v>
      </c>
      <c r="D73" s="89" t="s">
        <v>459</v>
      </c>
      <c r="E73" s="90">
        <v>1.9</v>
      </c>
      <c r="F73" s="86" t="s">
        <v>18</v>
      </c>
      <c r="G73" s="95" t="s">
        <v>813</v>
      </c>
    </row>
    <row r="74" spans="1:7" ht="47.25" x14ac:dyDescent="0.25">
      <c r="A74" s="88">
        <v>69</v>
      </c>
      <c r="B74" s="85" t="s">
        <v>142</v>
      </c>
      <c r="C74" s="86" t="s">
        <v>692</v>
      </c>
      <c r="D74" s="89" t="s">
        <v>460</v>
      </c>
      <c r="E74" s="90">
        <v>1.9</v>
      </c>
      <c r="F74" s="86" t="s">
        <v>18</v>
      </c>
      <c r="G74" s="95" t="s">
        <v>816</v>
      </c>
    </row>
    <row r="75" spans="1:7" ht="47.25" x14ac:dyDescent="0.25">
      <c r="A75" s="88">
        <v>70</v>
      </c>
      <c r="B75" s="85" t="s">
        <v>142</v>
      </c>
      <c r="C75" s="86" t="s">
        <v>692</v>
      </c>
      <c r="D75" s="89" t="s">
        <v>461</v>
      </c>
      <c r="E75" s="90">
        <v>2.6</v>
      </c>
      <c r="F75" s="86" t="s">
        <v>18</v>
      </c>
      <c r="G75" s="95" t="s">
        <v>816</v>
      </c>
    </row>
    <row r="76" spans="1:7" ht="15.75" x14ac:dyDescent="0.25">
      <c r="A76" s="88">
        <v>71</v>
      </c>
      <c r="B76" s="85" t="s">
        <v>142</v>
      </c>
      <c r="C76" s="86" t="s">
        <v>692</v>
      </c>
      <c r="D76" s="89" t="s">
        <v>462</v>
      </c>
      <c r="E76" s="90">
        <v>0.3</v>
      </c>
      <c r="F76" s="86" t="s">
        <v>18</v>
      </c>
      <c r="G76" s="95" t="s">
        <v>816</v>
      </c>
    </row>
    <row r="77" spans="1:7" ht="31.5" x14ac:dyDescent="0.25">
      <c r="A77" s="88">
        <v>72</v>
      </c>
      <c r="B77" s="85" t="s">
        <v>142</v>
      </c>
      <c r="C77" s="86" t="s">
        <v>692</v>
      </c>
      <c r="D77" s="89" t="s">
        <v>463</v>
      </c>
      <c r="E77" s="90">
        <v>1.2</v>
      </c>
      <c r="F77" s="86" t="s">
        <v>18</v>
      </c>
      <c r="G77" s="95" t="s">
        <v>816</v>
      </c>
    </row>
    <row r="78" spans="1:7" ht="47.25" x14ac:dyDescent="0.25">
      <c r="A78" s="88">
        <v>73</v>
      </c>
      <c r="B78" s="85" t="s">
        <v>142</v>
      </c>
      <c r="C78" s="86" t="s">
        <v>692</v>
      </c>
      <c r="D78" s="89" t="s">
        <v>464</v>
      </c>
      <c r="E78" s="90">
        <v>1.8</v>
      </c>
      <c r="F78" s="86" t="s">
        <v>18</v>
      </c>
      <c r="G78" s="95" t="s">
        <v>816</v>
      </c>
    </row>
    <row r="79" spans="1:7" ht="47.25" x14ac:dyDescent="0.25">
      <c r="A79" s="88">
        <v>74</v>
      </c>
      <c r="B79" s="85" t="s">
        <v>142</v>
      </c>
      <c r="C79" s="86" t="s">
        <v>692</v>
      </c>
      <c r="D79" s="89" t="s">
        <v>465</v>
      </c>
      <c r="E79" s="90">
        <v>2.2999999999999998</v>
      </c>
      <c r="F79" s="86" t="s">
        <v>18</v>
      </c>
      <c r="G79" s="95" t="s">
        <v>816</v>
      </c>
    </row>
    <row r="80" spans="1:7" ht="47.25" x14ac:dyDescent="0.25">
      <c r="A80" s="88">
        <v>75</v>
      </c>
      <c r="B80" s="85" t="s">
        <v>142</v>
      </c>
      <c r="C80" s="86" t="s">
        <v>692</v>
      </c>
      <c r="D80" s="89" t="s">
        <v>466</v>
      </c>
      <c r="E80" s="90">
        <v>1.8</v>
      </c>
      <c r="F80" s="86" t="s">
        <v>18</v>
      </c>
      <c r="G80" s="95" t="s">
        <v>816</v>
      </c>
    </row>
    <row r="81" spans="1:7" s="41" customFormat="1" ht="15.75" x14ac:dyDescent="0.25">
      <c r="A81" s="123"/>
      <c r="B81" s="123"/>
      <c r="C81" s="128" t="s">
        <v>102</v>
      </c>
      <c r="D81" s="125"/>
      <c r="E81" s="127">
        <v>149.5</v>
      </c>
      <c r="F81" s="126"/>
      <c r="G81" s="123"/>
    </row>
    <row r="82" spans="1:7" ht="15.75" x14ac:dyDescent="0.25">
      <c r="A82" s="87">
        <v>76</v>
      </c>
      <c r="B82" s="84" t="s">
        <v>140</v>
      </c>
      <c r="C82" s="86" t="s">
        <v>693</v>
      </c>
      <c r="D82" s="95" t="s">
        <v>467</v>
      </c>
      <c r="E82" s="86">
        <v>0.7</v>
      </c>
      <c r="F82" s="86" t="s">
        <v>18</v>
      </c>
      <c r="G82" s="153" t="s">
        <v>813</v>
      </c>
    </row>
    <row r="83" spans="1:7" ht="15.75" x14ac:dyDescent="0.25">
      <c r="A83" s="87">
        <v>77</v>
      </c>
      <c r="B83" s="84" t="s">
        <v>140</v>
      </c>
      <c r="C83" s="86" t="s">
        <v>693</v>
      </c>
      <c r="D83" s="95" t="s">
        <v>468</v>
      </c>
      <c r="E83" s="86">
        <v>0.3</v>
      </c>
      <c r="F83" s="86" t="s">
        <v>18</v>
      </c>
      <c r="G83" s="153" t="s">
        <v>813</v>
      </c>
    </row>
    <row r="84" spans="1:7" ht="15.75" x14ac:dyDescent="0.25">
      <c r="A84" s="87">
        <v>78</v>
      </c>
      <c r="B84" s="84" t="s">
        <v>140</v>
      </c>
      <c r="C84" s="86" t="s">
        <v>693</v>
      </c>
      <c r="D84" s="95" t="s">
        <v>469</v>
      </c>
      <c r="E84" s="86">
        <v>2.42</v>
      </c>
      <c r="F84" s="86" t="s">
        <v>18</v>
      </c>
      <c r="G84" s="111" t="s">
        <v>816</v>
      </c>
    </row>
    <row r="85" spans="1:7" ht="15.75" x14ac:dyDescent="0.25">
      <c r="A85" s="87">
        <v>79</v>
      </c>
      <c r="B85" s="84" t="s">
        <v>140</v>
      </c>
      <c r="C85" s="86" t="s">
        <v>693</v>
      </c>
      <c r="D85" s="95" t="s">
        <v>470</v>
      </c>
      <c r="E85" s="86">
        <v>0.84</v>
      </c>
      <c r="F85" s="86" t="s">
        <v>18</v>
      </c>
      <c r="G85" s="111" t="s">
        <v>816</v>
      </c>
    </row>
    <row r="86" spans="1:7" ht="15.75" x14ac:dyDescent="0.25">
      <c r="A86" s="87">
        <v>80</v>
      </c>
      <c r="B86" s="84" t="s">
        <v>140</v>
      </c>
      <c r="C86" s="86" t="s">
        <v>693</v>
      </c>
      <c r="D86" s="95" t="s">
        <v>471</v>
      </c>
      <c r="E86" s="86">
        <v>1.6</v>
      </c>
      <c r="F86" s="86" t="s">
        <v>18</v>
      </c>
      <c r="G86" s="111" t="s">
        <v>816</v>
      </c>
    </row>
    <row r="87" spans="1:7" ht="15.75" x14ac:dyDescent="0.25">
      <c r="A87" s="87">
        <v>81</v>
      </c>
      <c r="B87" s="84" t="s">
        <v>140</v>
      </c>
      <c r="C87" s="86" t="s">
        <v>693</v>
      </c>
      <c r="D87" s="95" t="s">
        <v>472</v>
      </c>
      <c r="E87" s="86">
        <v>0.8</v>
      </c>
      <c r="F87" s="86" t="s">
        <v>18</v>
      </c>
      <c r="G87" s="95" t="s">
        <v>148</v>
      </c>
    </row>
    <row r="88" spans="1:7" ht="15.75" x14ac:dyDescent="0.25">
      <c r="A88" s="87">
        <v>82</v>
      </c>
      <c r="B88" s="84" t="s">
        <v>140</v>
      </c>
      <c r="C88" s="86" t="s">
        <v>693</v>
      </c>
      <c r="D88" s="95" t="s">
        <v>473</v>
      </c>
      <c r="E88" s="86">
        <v>0.2</v>
      </c>
      <c r="F88" s="86" t="s">
        <v>18</v>
      </c>
      <c r="G88" s="95" t="s">
        <v>148</v>
      </c>
    </row>
    <row r="89" spans="1:7" ht="15.75" x14ac:dyDescent="0.25">
      <c r="A89" s="87">
        <v>83</v>
      </c>
      <c r="B89" s="84" t="s">
        <v>140</v>
      </c>
      <c r="C89" s="86" t="s">
        <v>693</v>
      </c>
      <c r="D89" s="95" t="s">
        <v>474</v>
      </c>
      <c r="E89" s="86">
        <v>2.5</v>
      </c>
      <c r="F89" s="86" t="s">
        <v>18</v>
      </c>
      <c r="G89" s="111" t="s">
        <v>816</v>
      </c>
    </row>
    <row r="90" spans="1:7" ht="15.75" x14ac:dyDescent="0.25">
      <c r="A90" s="87">
        <v>84</v>
      </c>
      <c r="B90" s="84" t="s">
        <v>140</v>
      </c>
      <c r="C90" s="86" t="s">
        <v>693</v>
      </c>
      <c r="D90" s="95" t="s">
        <v>475</v>
      </c>
      <c r="E90" s="86">
        <v>0.8</v>
      </c>
      <c r="F90" s="86" t="s">
        <v>18</v>
      </c>
      <c r="G90" s="111" t="s">
        <v>816</v>
      </c>
    </row>
    <row r="91" spans="1:7" ht="15.75" x14ac:dyDescent="0.25">
      <c r="A91" s="87">
        <v>85</v>
      </c>
      <c r="B91" s="84" t="s">
        <v>140</v>
      </c>
      <c r="C91" s="86" t="s">
        <v>693</v>
      </c>
      <c r="D91" s="95" t="s">
        <v>476</v>
      </c>
      <c r="E91" s="86">
        <v>1</v>
      </c>
      <c r="F91" s="86" t="s">
        <v>18</v>
      </c>
      <c r="G91" s="95" t="s">
        <v>813</v>
      </c>
    </row>
    <row r="92" spans="1:7" ht="15.75" x14ac:dyDescent="0.25">
      <c r="A92" s="87">
        <v>86</v>
      </c>
      <c r="B92" s="84" t="s">
        <v>140</v>
      </c>
      <c r="C92" s="86" t="s">
        <v>693</v>
      </c>
      <c r="D92" s="95" t="s">
        <v>477</v>
      </c>
      <c r="E92" s="86">
        <v>0.4</v>
      </c>
      <c r="F92" s="86" t="s">
        <v>18</v>
      </c>
      <c r="G92" s="95" t="s">
        <v>813</v>
      </c>
    </row>
    <row r="93" spans="1:7" ht="15.75" x14ac:dyDescent="0.25">
      <c r="A93" s="87">
        <v>87</v>
      </c>
      <c r="B93" s="84" t="s">
        <v>140</v>
      </c>
      <c r="C93" s="86" t="s">
        <v>693</v>
      </c>
      <c r="D93" s="95" t="s">
        <v>478</v>
      </c>
      <c r="E93" s="86">
        <v>0.4</v>
      </c>
      <c r="F93" s="86" t="s">
        <v>18</v>
      </c>
      <c r="G93" s="95" t="s">
        <v>813</v>
      </c>
    </row>
    <row r="94" spans="1:7" ht="15.75" x14ac:dyDescent="0.25">
      <c r="A94" s="87">
        <v>88</v>
      </c>
      <c r="B94" s="84" t="s">
        <v>140</v>
      </c>
      <c r="C94" s="86" t="s">
        <v>693</v>
      </c>
      <c r="D94" s="95" t="s">
        <v>479</v>
      </c>
      <c r="E94" s="86">
        <v>0.3</v>
      </c>
      <c r="F94" s="86" t="s">
        <v>18</v>
      </c>
      <c r="G94" s="95" t="s">
        <v>148</v>
      </c>
    </row>
    <row r="95" spans="1:7" ht="15.75" x14ac:dyDescent="0.25">
      <c r="A95" s="87">
        <v>89</v>
      </c>
      <c r="B95" s="84" t="s">
        <v>140</v>
      </c>
      <c r="C95" s="86" t="s">
        <v>693</v>
      </c>
      <c r="D95" s="95" t="s">
        <v>480</v>
      </c>
      <c r="E95" s="86">
        <v>0.2</v>
      </c>
      <c r="F95" s="86" t="s">
        <v>18</v>
      </c>
      <c r="G95" s="111" t="s">
        <v>816</v>
      </c>
    </row>
    <row r="96" spans="1:7" ht="15.75" x14ac:dyDescent="0.25">
      <c r="A96" s="87">
        <v>90</v>
      </c>
      <c r="B96" s="84" t="s">
        <v>140</v>
      </c>
      <c r="C96" s="86" t="s">
        <v>693</v>
      </c>
      <c r="D96" s="95" t="s">
        <v>481</v>
      </c>
      <c r="E96" s="86">
        <v>2.2999999999999998</v>
      </c>
      <c r="F96" s="86" t="s">
        <v>18</v>
      </c>
      <c r="G96" s="111" t="s">
        <v>816</v>
      </c>
    </row>
    <row r="97" spans="1:7" ht="15.75" x14ac:dyDescent="0.25">
      <c r="A97" s="87">
        <v>91</v>
      </c>
      <c r="B97" s="84" t="s">
        <v>140</v>
      </c>
      <c r="C97" s="86" t="s">
        <v>693</v>
      </c>
      <c r="D97" s="95" t="s">
        <v>482</v>
      </c>
      <c r="E97" s="86">
        <v>2</v>
      </c>
      <c r="F97" s="86" t="s">
        <v>18</v>
      </c>
      <c r="G97" s="95" t="s">
        <v>813</v>
      </c>
    </row>
    <row r="98" spans="1:7" ht="15.75" x14ac:dyDescent="0.25">
      <c r="A98" s="87">
        <v>92</v>
      </c>
      <c r="B98" s="84" t="s">
        <v>140</v>
      </c>
      <c r="C98" s="86" t="s">
        <v>693</v>
      </c>
      <c r="D98" s="95" t="s">
        <v>483</v>
      </c>
      <c r="E98" s="86">
        <v>1</v>
      </c>
      <c r="F98" s="86" t="s">
        <v>18</v>
      </c>
      <c r="G98" s="95" t="s">
        <v>148</v>
      </c>
    </row>
    <row r="99" spans="1:7" ht="15.75" x14ac:dyDescent="0.25">
      <c r="A99" s="87">
        <v>93</v>
      </c>
      <c r="B99" s="84" t="s">
        <v>140</v>
      </c>
      <c r="C99" s="86" t="s">
        <v>693</v>
      </c>
      <c r="D99" s="95" t="s">
        <v>484</v>
      </c>
      <c r="E99" s="86">
        <v>0.8</v>
      </c>
      <c r="F99" s="86" t="s">
        <v>18</v>
      </c>
      <c r="G99" s="111" t="s">
        <v>816</v>
      </c>
    </row>
    <row r="100" spans="1:7" ht="15.75" x14ac:dyDescent="0.25">
      <c r="A100" s="87">
        <v>94</v>
      </c>
      <c r="B100" s="84" t="s">
        <v>140</v>
      </c>
      <c r="C100" s="86" t="s">
        <v>693</v>
      </c>
      <c r="D100" s="95" t="s">
        <v>485</v>
      </c>
      <c r="E100" s="86">
        <v>1.2</v>
      </c>
      <c r="F100" s="86" t="s">
        <v>18</v>
      </c>
      <c r="G100" s="111" t="s">
        <v>816</v>
      </c>
    </row>
    <row r="101" spans="1:7" ht="15.75" x14ac:dyDescent="0.25">
      <c r="A101" s="87">
        <v>95</v>
      </c>
      <c r="B101" s="84" t="s">
        <v>140</v>
      </c>
      <c r="C101" s="86" t="s">
        <v>693</v>
      </c>
      <c r="D101" s="95" t="s">
        <v>486</v>
      </c>
      <c r="E101" s="86">
        <v>0.1</v>
      </c>
      <c r="F101" s="86" t="s">
        <v>18</v>
      </c>
      <c r="G101" s="95" t="s">
        <v>148</v>
      </c>
    </row>
    <row r="102" spans="1:7" ht="15.75" x14ac:dyDescent="0.25">
      <c r="A102" s="87">
        <v>96</v>
      </c>
      <c r="B102" s="84" t="s">
        <v>140</v>
      </c>
      <c r="C102" s="86" t="s">
        <v>693</v>
      </c>
      <c r="D102" s="95" t="s">
        <v>487</v>
      </c>
      <c r="E102" s="86">
        <v>0.1</v>
      </c>
      <c r="F102" s="86" t="s">
        <v>18</v>
      </c>
      <c r="G102" s="95" t="s">
        <v>148</v>
      </c>
    </row>
    <row r="103" spans="1:7" ht="15.75" x14ac:dyDescent="0.25">
      <c r="A103" s="87">
        <v>97</v>
      </c>
      <c r="B103" s="84" t="s">
        <v>140</v>
      </c>
      <c r="C103" s="86" t="s">
        <v>693</v>
      </c>
      <c r="D103" s="95" t="s">
        <v>488</v>
      </c>
      <c r="E103" s="86">
        <v>0.3</v>
      </c>
      <c r="F103" s="86" t="s">
        <v>18</v>
      </c>
      <c r="G103" s="95" t="s">
        <v>148</v>
      </c>
    </row>
    <row r="104" spans="1:7" ht="15.75" x14ac:dyDescent="0.25">
      <c r="A104" s="87">
        <v>98</v>
      </c>
      <c r="B104" s="84" t="s">
        <v>140</v>
      </c>
      <c r="C104" s="86" t="s">
        <v>693</v>
      </c>
      <c r="D104" s="95" t="s">
        <v>489</v>
      </c>
      <c r="E104" s="86">
        <v>0.1</v>
      </c>
      <c r="F104" s="86" t="s">
        <v>18</v>
      </c>
      <c r="G104" s="95" t="s">
        <v>148</v>
      </c>
    </row>
    <row r="105" spans="1:7" ht="15.75" x14ac:dyDescent="0.25">
      <c r="A105" s="87">
        <v>99</v>
      </c>
      <c r="B105" s="84" t="s">
        <v>140</v>
      </c>
      <c r="C105" s="86" t="s">
        <v>693</v>
      </c>
      <c r="D105" s="95" t="s">
        <v>490</v>
      </c>
      <c r="E105" s="86">
        <v>0.1</v>
      </c>
      <c r="F105" s="86" t="s">
        <v>18</v>
      </c>
      <c r="G105" s="95" t="s">
        <v>148</v>
      </c>
    </row>
    <row r="106" spans="1:7" ht="15.75" x14ac:dyDescent="0.25">
      <c r="A106" s="87">
        <v>100</v>
      </c>
      <c r="B106" s="84" t="s">
        <v>140</v>
      </c>
      <c r="C106" s="86" t="s">
        <v>693</v>
      </c>
      <c r="D106" s="95" t="s">
        <v>491</v>
      </c>
      <c r="E106" s="86">
        <v>1.7</v>
      </c>
      <c r="F106" s="86" t="s">
        <v>18</v>
      </c>
      <c r="G106" s="95" t="s">
        <v>148</v>
      </c>
    </row>
    <row r="107" spans="1:7" ht="15.75" x14ac:dyDescent="0.25">
      <c r="A107" s="87">
        <v>101</v>
      </c>
      <c r="B107" s="84" t="s">
        <v>140</v>
      </c>
      <c r="C107" s="86" t="s">
        <v>693</v>
      </c>
      <c r="D107" s="95" t="s">
        <v>492</v>
      </c>
      <c r="E107" s="86">
        <v>1</v>
      </c>
      <c r="F107" s="86" t="s">
        <v>18</v>
      </c>
      <c r="G107" s="95" t="s">
        <v>148</v>
      </c>
    </row>
    <row r="108" spans="1:7" ht="15.75" x14ac:dyDescent="0.25">
      <c r="A108" s="87">
        <v>102</v>
      </c>
      <c r="B108" s="84" t="s">
        <v>140</v>
      </c>
      <c r="C108" s="86" t="s">
        <v>693</v>
      </c>
      <c r="D108" s="95" t="s">
        <v>493</v>
      </c>
      <c r="E108" s="86">
        <v>0.7</v>
      </c>
      <c r="F108" s="86" t="s">
        <v>18</v>
      </c>
      <c r="G108" s="95" t="s">
        <v>148</v>
      </c>
    </row>
    <row r="109" spans="1:7" ht="15.75" x14ac:dyDescent="0.25">
      <c r="A109" s="87">
        <v>103</v>
      </c>
      <c r="B109" s="84" t="s">
        <v>140</v>
      </c>
      <c r="C109" s="86" t="s">
        <v>693</v>
      </c>
      <c r="D109" s="95" t="s">
        <v>494</v>
      </c>
      <c r="E109" s="86">
        <v>0.8</v>
      </c>
      <c r="F109" s="86" t="s">
        <v>18</v>
      </c>
      <c r="G109" s="95" t="s">
        <v>148</v>
      </c>
    </row>
    <row r="110" spans="1:7" ht="15.75" x14ac:dyDescent="0.25">
      <c r="A110" s="87">
        <v>104</v>
      </c>
      <c r="B110" s="84" t="s">
        <v>140</v>
      </c>
      <c r="C110" s="86" t="s">
        <v>693</v>
      </c>
      <c r="D110" s="95" t="s">
        <v>495</v>
      </c>
      <c r="E110" s="86">
        <v>1.2</v>
      </c>
      <c r="F110" s="86" t="s">
        <v>18</v>
      </c>
      <c r="G110" s="111" t="s">
        <v>816</v>
      </c>
    </row>
    <row r="111" spans="1:7" ht="15.75" x14ac:dyDescent="0.25">
      <c r="A111" s="87">
        <v>105</v>
      </c>
      <c r="B111" s="84" t="s">
        <v>140</v>
      </c>
      <c r="C111" s="86" t="s">
        <v>693</v>
      </c>
      <c r="D111" s="95" t="s">
        <v>496</v>
      </c>
      <c r="E111" s="86">
        <v>0.3</v>
      </c>
      <c r="F111" s="86" t="s">
        <v>18</v>
      </c>
      <c r="G111" s="95" t="s">
        <v>148</v>
      </c>
    </row>
    <row r="112" spans="1:7" ht="15.75" x14ac:dyDescent="0.25">
      <c r="A112" s="87">
        <v>106</v>
      </c>
      <c r="B112" s="84" t="s">
        <v>140</v>
      </c>
      <c r="C112" s="86" t="s">
        <v>693</v>
      </c>
      <c r="D112" s="95" t="s">
        <v>497</v>
      </c>
      <c r="E112" s="86">
        <v>0.8</v>
      </c>
      <c r="F112" s="86" t="s">
        <v>18</v>
      </c>
      <c r="G112" s="111" t="s">
        <v>816</v>
      </c>
    </row>
    <row r="113" spans="1:7" ht="15.75" x14ac:dyDescent="0.25">
      <c r="A113" s="87">
        <v>107</v>
      </c>
      <c r="B113" s="84" t="s">
        <v>140</v>
      </c>
      <c r="C113" s="86" t="s">
        <v>693</v>
      </c>
      <c r="D113" s="95" t="s">
        <v>498</v>
      </c>
      <c r="E113" s="86">
        <v>1.6</v>
      </c>
      <c r="F113" s="86" t="s">
        <v>18</v>
      </c>
      <c r="G113" s="111" t="s">
        <v>816</v>
      </c>
    </row>
    <row r="114" spans="1:7" ht="15.75" x14ac:dyDescent="0.25">
      <c r="A114" s="87">
        <v>108</v>
      </c>
      <c r="B114" s="84" t="s">
        <v>140</v>
      </c>
      <c r="C114" s="86" t="s">
        <v>693</v>
      </c>
      <c r="D114" s="95" t="s">
        <v>499</v>
      </c>
      <c r="E114" s="86">
        <v>3.1</v>
      </c>
      <c r="F114" s="86" t="s">
        <v>18</v>
      </c>
      <c r="G114" s="111" t="s">
        <v>816</v>
      </c>
    </row>
    <row r="115" spans="1:7" ht="15.75" x14ac:dyDescent="0.25">
      <c r="A115" s="87">
        <v>109</v>
      </c>
      <c r="B115" s="84" t="s">
        <v>140</v>
      </c>
      <c r="C115" s="86" t="s">
        <v>693</v>
      </c>
      <c r="D115" s="95" t="s">
        <v>500</v>
      </c>
      <c r="E115" s="86">
        <v>2.2000000000000002</v>
      </c>
      <c r="F115" s="86" t="s">
        <v>18</v>
      </c>
      <c r="G115" s="95" t="s">
        <v>148</v>
      </c>
    </row>
    <row r="116" spans="1:7" ht="15.75" x14ac:dyDescent="0.25">
      <c r="A116" s="87">
        <v>110</v>
      </c>
      <c r="B116" s="84" t="s">
        <v>140</v>
      </c>
      <c r="C116" s="86" t="s">
        <v>693</v>
      </c>
      <c r="D116" s="95" t="s">
        <v>501</v>
      </c>
      <c r="E116" s="86">
        <v>1.3</v>
      </c>
      <c r="F116" s="86" t="s">
        <v>18</v>
      </c>
      <c r="G116" s="95" t="s">
        <v>148</v>
      </c>
    </row>
    <row r="117" spans="1:7" ht="15.75" x14ac:dyDescent="0.25">
      <c r="A117" s="87">
        <v>111</v>
      </c>
      <c r="B117" s="84" t="s">
        <v>140</v>
      </c>
      <c r="C117" s="86" t="s">
        <v>693</v>
      </c>
      <c r="D117" s="95" t="s">
        <v>502</v>
      </c>
      <c r="E117" s="86">
        <v>0.4</v>
      </c>
      <c r="F117" s="86" t="s">
        <v>18</v>
      </c>
      <c r="G117" s="111" t="s">
        <v>816</v>
      </c>
    </row>
    <row r="118" spans="1:7" ht="15.75" x14ac:dyDescent="0.25">
      <c r="A118" s="87">
        <v>112</v>
      </c>
      <c r="B118" s="84" t="s">
        <v>140</v>
      </c>
      <c r="C118" s="86" t="s">
        <v>693</v>
      </c>
      <c r="D118" s="95" t="s">
        <v>503</v>
      </c>
      <c r="E118" s="86">
        <v>1.7</v>
      </c>
      <c r="F118" s="86" t="s">
        <v>18</v>
      </c>
      <c r="G118" s="111" t="s">
        <v>816</v>
      </c>
    </row>
    <row r="119" spans="1:7" ht="15.75" x14ac:dyDescent="0.25">
      <c r="A119" s="87">
        <v>113</v>
      </c>
      <c r="B119" s="84" t="s">
        <v>140</v>
      </c>
      <c r="C119" s="86" t="s">
        <v>693</v>
      </c>
      <c r="D119" s="95" t="s">
        <v>504</v>
      </c>
      <c r="E119" s="86">
        <v>1.5</v>
      </c>
      <c r="F119" s="86" t="s">
        <v>18</v>
      </c>
      <c r="G119" s="95" t="s">
        <v>814</v>
      </c>
    </row>
    <row r="120" spans="1:7" ht="15.75" x14ac:dyDescent="0.25">
      <c r="A120" s="87">
        <v>114</v>
      </c>
      <c r="B120" s="84" t="s">
        <v>140</v>
      </c>
      <c r="C120" s="86" t="s">
        <v>693</v>
      </c>
      <c r="D120" s="95" t="s">
        <v>505</v>
      </c>
      <c r="E120" s="86">
        <v>7</v>
      </c>
      <c r="F120" s="86" t="s">
        <v>18</v>
      </c>
      <c r="G120" s="95" t="s">
        <v>814</v>
      </c>
    </row>
    <row r="121" spans="1:7" ht="15.75" x14ac:dyDescent="0.25">
      <c r="A121" s="87">
        <v>115</v>
      </c>
      <c r="B121" s="84" t="s">
        <v>140</v>
      </c>
      <c r="C121" s="86" t="s">
        <v>693</v>
      </c>
      <c r="D121" s="95" t="s">
        <v>506</v>
      </c>
      <c r="E121" s="86">
        <v>1.9</v>
      </c>
      <c r="F121" s="86" t="s">
        <v>18</v>
      </c>
      <c r="G121" s="95" t="s">
        <v>814</v>
      </c>
    </row>
    <row r="122" spans="1:7" ht="15.75" x14ac:dyDescent="0.25">
      <c r="A122" s="87">
        <v>116</v>
      </c>
      <c r="B122" s="84" t="s">
        <v>140</v>
      </c>
      <c r="C122" s="86" t="s">
        <v>693</v>
      </c>
      <c r="D122" s="95" t="s">
        <v>507</v>
      </c>
      <c r="E122" s="86">
        <v>1.5</v>
      </c>
      <c r="F122" s="86" t="s">
        <v>18</v>
      </c>
      <c r="G122" s="95" t="s">
        <v>814</v>
      </c>
    </row>
    <row r="123" spans="1:7" ht="15.75" x14ac:dyDescent="0.25">
      <c r="A123" s="87">
        <v>117</v>
      </c>
      <c r="B123" s="84" t="s">
        <v>140</v>
      </c>
      <c r="C123" s="86" t="s">
        <v>693</v>
      </c>
      <c r="D123" s="95" t="s">
        <v>508</v>
      </c>
      <c r="E123" s="86">
        <v>6.9</v>
      </c>
      <c r="F123" s="86" t="s">
        <v>18</v>
      </c>
      <c r="G123" s="95" t="s">
        <v>814</v>
      </c>
    </row>
    <row r="124" spans="1:7" ht="15.75" x14ac:dyDescent="0.25">
      <c r="A124" s="87">
        <v>118</v>
      </c>
      <c r="B124" s="84" t="s">
        <v>140</v>
      </c>
      <c r="C124" s="86" t="s">
        <v>693</v>
      </c>
      <c r="D124" s="95" t="s">
        <v>509</v>
      </c>
      <c r="E124" s="86">
        <v>3.3</v>
      </c>
      <c r="F124" s="86" t="s">
        <v>18</v>
      </c>
      <c r="G124" s="95" t="s">
        <v>814</v>
      </c>
    </row>
    <row r="125" spans="1:7" ht="15.75" x14ac:dyDescent="0.25">
      <c r="A125" s="87">
        <v>119</v>
      </c>
      <c r="B125" s="84" t="s">
        <v>140</v>
      </c>
      <c r="C125" s="86" t="s">
        <v>693</v>
      </c>
      <c r="D125" s="95" t="s">
        <v>510</v>
      </c>
      <c r="E125" s="86">
        <v>0.8</v>
      </c>
      <c r="F125" s="86" t="s">
        <v>18</v>
      </c>
      <c r="G125" s="111" t="s">
        <v>816</v>
      </c>
    </row>
    <row r="126" spans="1:7" ht="15.75" x14ac:dyDescent="0.25">
      <c r="A126" s="87">
        <v>120</v>
      </c>
      <c r="B126" s="84" t="s">
        <v>140</v>
      </c>
      <c r="C126" s="86" t="s">
        <v>693</v>
      </c>
      <c r="D126" s="95" t="s">
        <v>511</v>
      </c>
      <c r="E126" s="86">
        <v>7.0000000000000007E-2</v>
      </c>
      <c r="F126" s="86" t="s">
        <v>18</v>
      </c>
      <c r="G126" s="111" t="s">
        <v>816</v>
      </c>
    </row>
    <row r="127" spans="1:7" ht="15.75" x14ac:dyDescent="0.25">
      <c r="A127" s="87">
        <v>121</v>
      </c>
      <c r="B127" s="84" t="s">
        <v>140</v>
      </c>
      <c r="C127" s="86" t="s">
        <v>693</v>
      </c>
      <c r="D127" s="95" t="s">
        <v>512</v>
      </c>
      <c r="E127" s="86">
        <v>0.8</v>
      </c>
      <c r="F127" s="86" t="s">
        <v>18</v>
      </c>
      <c r="G127" s="111" t="s">
        <v>816</v>
      </c>
    </row>
    <row r="128" spans="1:7" ht="15.75" x14ac:dyDescent="0.25">
      <c r="A128" s="87">
        <v>122</v>
      </c>
      <c r="B128" s="84" t="s">
        <v>140</v>
      </c>
      <c r="C128" s="86" t="s">
        <v>693</v>
      </c>
      <c r="D128" s="95" t="s">
        <v>513</v>
      </c>
      <c r="E128" s="86">
        <v>0.2</v>
      </c>
      <c r="F128" s="86" t="s">
        <v>18</v>
      </c>
      <c r="G128" s="111" t="s">
        <v>816</v>
      </c>
    </row>
    <row r="129" spans="1:7" ht="15.75" x14ac:dyDescent="0.25">
      <c r="A129" s="87">
        <v>123</v>
      </c>
      <c r="B129" s="84" t="s">
        <v>140</v>
      </c>
      <c r="C129" s="86" t="s">
        <v>693</v>
      </c>
      <c r="D129" s="95" t="s">
        <v>514</v>
      </c>
      <c r="E129" s="86">
        <v>0.4</v>
      </c>
      <c r="F129" s="86" t="s">
        <v>18</v>
      </c>
      <c r="G129" s="111" t="s">
        <v>816</v>
      </c>
    </row>
    <row r="130" spans="1:7" ht="15.75" x14ac:dyDescent="0.25">
      <c r="A130" s="87">
        <v>124</v>
      </c>
      <c r="B130" s="84" t="s">
        <v>140</v>
      </c>
      <c r="C130" s="86" t="s">
        <v>693</v>
      </c>
      <c r="D130" s="95" t="s">
        <v>515</v>
      </c>
      <c r="E130" s="86">
        <v>1.1000000000000001</v>
      </c>
      <c r="F130" s="86" t="s">
        <v>18</v>
      </c>
      <c r="G130" s="111" t="s">
        <v>816</v>
      </c>
    </row>
    <row r="131" spans="1:7" ht="15.75" x14ac:dyDescent="0.25">
      <c r="A131" s="87">
        <v>125</v>
      </c>
      <c r="B131" s="84" t="s">
        <v>140</v>
      </c>
      <c r="C131" s="86" t="s">
        <v>693</v>
      </c>
      <c r="D131" s="95" t="s">
        <v>516</v>
      </c>
      <c r="E131" s="86">
        <v>1.8</v>
      </c>
      <c r="F131" s="86" t="s">
        <v>18</v>
      </c>
      <c r="G131" s="111" t="s">
        <v>816</v>
      </c>
    </row>
    <row r="132" spans="1:7" ht="15.75" x14ac:dyDescent="0.25">
      <c r="A132" s="87">
        <v>126</v>
      </c>
      <c r="B132" s="84" t="s">
        <v>140</v>
      </c>
      <c r="C132" s="86" t="s">
        <v>693</v>
      </c>
      <c r="D132" s="95" t="s">
        <v>517</v>
      </c>
      <c r="E132" s="86">
        <v>1.3</v>
      </c>
      <c r="F132" s="86" t="s">
        <v>18</v>
      </c>
      <c r="G132" s="95" t="s">
        <v>148</v>
      </c>
    </row>
    <row r="133" spans="1:7" ht="15.75" x14ac:dyDescent="0.25">
      <c r="A133" s="87">
        <v>127</v>
      </c>
      <c r="B133" s="84" t="s">
        <v>140</v>
      </c>
      <c r="C133" s="86" t="s">
        <v>693</v>
      </c>
      <c r="D133" s="95" t="s">
        <v>518</v>
      </c>
      <c r="E133" s="86">
        <v>0.4</v>
      </c>
      <c r="F133" s="86" t="s">
        <v>18</v>
      </c>
      <c r="G133" s="95" t="s">
        <v>813</v>
      </c>
    </row>
    <row r="134" spans="1:7" ht="15.75" x14ac:dyDescent="0.25">
      <c r="A134" s="87">
        <v>128</v>
      </c>
      <c r="B134" s="84" t="s">
        <v>140</v>
      </c>
      <c r="C134" s="86" t="s">
        <v>693</v>
      </c>
      <c r="D134" s="95" t="s">
        <v>519</v>
      </c>
      <c r="E134" s="86">
        <v>0.3</v>
      </c>
      <c r="F134" s="86" t="s">
        <v>18</v>
      </c>
      <c r="G134" s="95" t="s">
        <v>813</v>
      </c>
    </row>
    <row r="135" spans="1:7" ht="15.75" x14ac:dyDescent="0.25">
      <c r="A135" s="87">
        <v>129</v>
      </c>
      <c r="B135" s="84" t="s">
        <v>140</v>
      </c>
      <c r="C135" s="86" t="s">
        <v>693</v>
      </c>
      <c r="D135" s="95" t="s">
        <v>520</v>
      </c>
      <c r="E135" s="86">
        <v>0.1</v>
      </c>
      <c r="F135" s="86" t="s">
        <v>18</v>
      </c>
      <c r="G135" s="95" t="s">
        <v>813</v>
      </c>
    </row>
    <row r="136" spans="1:7" ht="15.75" x14ac:dyDescent="0.25">
      <c r="A136" s="87">
        <v>130</v>
      </c>
      <c r="B136" s="84" t="s">
        <v>140</v>
      </c>
      <c r="C136" s="86" t="s">
        <v>693</v>
      </c>
      <c r="D136" s="95" t="s">
        <v>521</v>
      </c>
      <c r="E136" s="86">
        <v>2.1</v>
      </c>
      <c r="F136" s="86" t="s">
        <v>18</v>
      </c>
      <c r="G136" s="95" t="s">
        <v>814</v>
      </c>
    </row>
    <row r="137" spans="1:7" ht="15.75" x14ac:dyDescent="0.25">
      <c r="A137" s="87">
        <v>131</v>
      </c>
      <c r="B137" s="84" t="s">
        <v>140</v>
      </c>
      <c r="C137" s="86" t="s">
        <v>693</v>
      </c>
      <c r="D137" s="95" t="s">
        <v>522</v>
      </c>
      <c r="E137" s="86">
        <v>1.7</v>
      </c>
      <c r="F137" s="86" t="s">
        <v>18</v>
      </c>
      <c r="G137" s="95" t="s">
        <v>813</v>
      </c>
    </row>
    <row r="138" spans="1:7" ht="15.75" x14ac:dyDescent="0.25">
      <c r="A138" s="87">
        <v>132</v>
      </c>
      <c r="B138" s="84" t="s">
        <v>140</v>
      </c>
      <c r="C138" s="86" t="s">
        <v>693</v>
      </c>
      <c r="D138" s="95" t="s">
        <v>523</v>
      </c>
      <c r="E138" s="86">
        <v>3.7</v>
      </c>
      <c r="F138" s="86" t="s">
        <v>18</v>
      </c>
      <c r="G138" s="95" t="s">
        <v>813</v>
      </c>
    </row>
    <row r="139" spans="1:7" ht="15.75" x14ac:dyDescent="0.25">
      <c r="A139" s="87">
        <v>133</v>
      </c>
      <c r="B139" s="84" t="s">
        <v>140</v>
      </c>
      <c r="C139" s="86" t="s">
        <v>693</v>
      </c>
      <c r="D139" s="95" t="s">
        <v>524</v>
      </c>
      <c r="E139" s="86">
        <v>1</v>
      </c>
      <c r="F139" s="86" t="s">
        <v>18</v>
      </c>
      <c r="G139" s="95" t="s">
        <v>813</v>
      </c>
    </row>
    <row r="140" spans="1:7" ht="15.75" x14ac:dyDescent="0.25">
      <c r="A140" s="87">
        <v>134</v>
      </c>
      <c r="B140" s="84" t="s">
        <v>140</v>
      </c>
      <c r="C140" s="86" t="s">
        <v>693</v>
      </c>
      <c r="D140" s="95" t="s">
        <v>525</v>
      </c>
      <c r="E140" s="86">
        <v>0.6</v>
      </c>
      <c r="F140" s="86" t="s">
        <v>18</v>
      </c>
      <c r="G140" s="111" t="s">
        <v>816</v>
      </c>
    </row>
    <row r="141" spans="1:7" ht="15.75" x14ac:dyDescent="0.25">
      <c r="A141" s="87">
        <v>135</v>
      </c>
      <c r="B141" s="84" t="s">
        <v>140</v>
      </c>
      <c r="C141" s="86" t="s">
        <v>693</v>
      </c>
      <c r="D141" s="95" t="s">
        <v>526</v>
      </c>
      <c r="E141" s="86">
        <v>0.8</v>
      </c>
      <c r="F141" s="86" t="s">
        <v>18</v>
      </c>
      <c r="G141" s="111" t="s">
        <v>816</v>
      </c>
    </row>
    <row r="142" spans="1:7" ht="15.75" x14ac:dyDescent="0.25">
      <c r="A142" s="87">
        <v>136</v>
      </c>
      <c r="B142" s="84" t="s">
        <v>140</v>
      </c>
      <c r="C142" s="86" t="s">
        <v>693</v>
      </c>
      <c r="D142" s="95" t="s">
        <v>527</v>
      </c>
      <c r="E142" s="86">
        <v>0.7</v>
      </c>
      <c r="F142" s="86" t="s">
        <v>18</v>
      </c>
      <c r="G142" s="111" t="s">
        <v>816</v>
      </c>
    </row>
    <row r="143" spans="1:7" ht="15.75" x14ac:dyDescent="0.25">
      <c r="A143" s="87">
        <v>137</v>
      </c>
      <c r="B143" s="84" t="s">
        <v>140</v>
      </c>
      <c r="C143" s="86" t="s">
        <v>693</v>
      </c>
      <c r="D143" s="95" t="s">
        <v>528</v>
      </c>
      <c r="E143" s="86">
        <v>0.7</v>
      </c>
      <c r="F143" s="86" t="s">
        <v>18</v>
      </c>
      <c r="G143" s="111" t="s">
        <v>816</v>
      </c>
    </row>
    <row r="144" spans="1:7" ht="15.75" x14ac:dyDescent="0.25">
      <c r="A144" s="87">
        <v>138</v>
      </c>
      <c r="B144" s="84" t="s">
        <v>140</v>
      </c>
      <c r="C144" s="86" t="s">
        <v>693</v>
      </c>
      <c r="D144" s="95" t="s">
        <v>529</v>
      </c>
      <c r="E144" s="86">
        <v>1.2</v>
      </c>
      <c r="F144" s="86" t="s">
        <v>18</v>
      </c>
      <c r="G144" s="111" t="s">
        <v>816</v>
      </c>
    </row>
    <row r="145" spans="1:7" ht="15.75" x14ac:dyDescent="0.25">
      <c r="A145" s="87">
        <v>139</v>
      </c>
      <c r="B145" s="84" t="s">
        <v>140</v>
      </c>
      <c r="C145" s="86" t="s">
        <v>693</v>
      </c>
      <c r="D145" s="95" t="s">
        <v>530</v>
      </c>
      <c r="E145" s="86">
        <v>0.5</v>
      </c>
      <c r="F145" s="86" t="s">
        <v>18</v>
      </c>
      <c r="G145" s="111" t="s">
        <v>816</v>
      </c>
    </row>
    <row r="146" spans="1:7" ht="15.75" x14ac:dyDescent="0.25">
      <c r="A146" s="87">
        <v>140</v>
      </c>
      <c r="B146" s="84" t="s">
        <v>140</v>
      </c>
      <c r="C146" s="86" t="s">
        <v>693</v>
      </c>
      <c r="D146" s="95" t="s">
        <v>531</v>
      </c>
      <c r="E146" s="86">
        <v>0.4</v>
      </c>
      <c r="F146" s="86" t="s">
        <v>18</v>
      </c>
      <c r="G146" s="111" t="s">
        <v>816</v>
      </c>
    </row>
    <row r="147" spans="1:7" ht="15.75" x14ac:dyDescent="0.25">
      <c r="A147" s="87">
        <v>141</v>
      </c>
      <c r="B147" s="84" t="s">
        <v>140</v>
      </c>
      <c r="C147" s="86" t="s">
        <v>693</v>
      </c>
      <c r="D147" s="95" t="s">
        <v>532</v>
      </c>
      <c r="E147" s="86">
        <v>1</v>
      </c>
      <c r="F147" s="86" t="s">
        <v>18</v>
      </c>
      <c r="G147" s="111" t="s">
        <v>816</v>
      </c>
    </row>
    <row r="148" spans="1:7" ht="15.75" x14ac:dyDescent="0.25">
      <c r="A148" s="87">
        <v>142</v>
      </c>
      <c r="B148" s="84" t="s">
        <v>140</v>
      </c>
      <c r="C148" s="86" t="s">
        <v>693</v>
      </c>
      <c r="D148" s="95" t="s">
        <v>533</v>
      </c>
      <c r="E148" s="86">
        <v>0.4</v>
      </c>
      <c r="F148" s="86" t="s">
        <v>18</v>
      </c>
      <c r="G148" s="111" t="s">
        <v>816</v>
      </c>
    </row>
    <row r="149" spans="1:7" ht="15.75" x14ac:dyDescent="0.25">
      <c r="A149" s="87">
        <v>143</v>
      </c>
      <c r="B149" s="84" t="s">
        <v>140</v>
      </c>
      <c r="C149" s="86" t="s">
        <v>693</v>
      </c>
      <c r="D149" s="95" t="s">
        <v>534</v>
      </c>
      <c r="E149" s="86">
        <v>0.8</v>
      </c>
      <c r="F149" s="86" t="s">
        <v>18</v>
      </c>
      <c r="G149" s="111" t="s">
        <v>816</v>
      </c>
    </row>
    <row r="150" spans="1:7" ht="15.75" x14ac:dyDescent="0.25">
      <c r="A150" s="87">
        <v>144</v>
      </c>
      <c r="B150" s="84" t="s">
        <v>140</v>
      </c>
      <c r="C150" s="86" t="s">
        <v>693</v>
      </c>
      <c r="D150" s="95" t="s">
        <v>535</v>
      </c>
      <c r="E150" s="86">
        <v>2.2000000000000002</v>
      </c>
      <c r="F150" s="86" t="s">
        <v>18</v>
      </c>
      <c r="G150" s="95" t="s">
        <v>148</v>
      </c>
    </row>
    <row r="151" spans="1:7" ht="15.75" x14ac:dyDescent="0.25">
      <c r="A151" s="87">
        <v>145</v>
      </c>
      <c r="B151" s="84" t="s">
        <v>140</v>
      </c>
      <c r="C151" s="86" t="s">
        <v>693</v>
      </c>
      <c r="D151" s="95" t="s">
        <v>536</v>
      </c>
      <c r="E151" s="86">
        <v>0.9</v>
      </c>
      <c r="F151" s="86" t="s">
        <v>18</v>
      </c>
      <c r="G151" s="95" t="s">
        <v>148</v>
      </c>
    </row>
    <row r="152" spans="1:7" ht="15.75" x14ac:dyDescent="0.25">
      <c r="A152" s="87">
        <v>146</v>
      </c>
      <c r="B152" s="84" t="s">
        <v>140</v>
      </c>
      <c r="C152" s="86" t="s">
        <v>693</v>
      </c>
      <c r="D152" s="95" t="s">
        <v>537</v>
      </c>
      <c r="E152" s="86">
        <v>2.5</v>
      </c>
      <c r="F152" s="86" t="s">
        <v>18</v>
      </c>
      <c r="G152" s="111" t="s">
        <v>816</v>
      </c>
    </row>
    <row r="153" spans="1:7" ht="15.75" x14ac:dyDescent="0.25">
      <c r="A153" s="87">
        <v>147</v>
      </c>
      <c r="B153" s="84" t="s">
        <v>140</v>
      </c>
      <c r="C153" s="86" t="s">
        <v>693</v>
      </c>
      <c r="D153" s="95" t="s">
        <v>538</v>
      </c>
      <c r="E153" s="86">
        <v>0.3</v>
      </c>
      <c r="F153" s="86" t="s">
        <v>18</v>
      </c>
      <c r="G153" s="111" t="s">
        <v>816</v>
      </c>
    </row>
    <row r="154" spans="1:7" ht="15.75" x14ac:dyDescent="0.25">
      <c r="A154" s="87">
        <v>148</v>
      </c>
      <c r="B154" s="84" t="s">
        <v>140</v>
      </c>
      <c r="C154" s="86" t="s">
        <v>693</v>
      </c>
      <c r="D154" s="95" t="s">
        <v>539</v>
      </c>
      <c r="E154" s="86">
        <v>1.6</v>
      </c>
      <c r="F154" s="86" t="s">
        <v>18</v>
      </c>
      <c r="G154" s="111" t="s">
        <v>816</v>
      </c>
    </row>
    <row r="155" spans="1:7" ht="15.75" x14ac:dyDescent="0.25">
      <c r="A155" s="87">
        <v>149</v>
      </c>
      <c r="B155" s="84" t="s">
        <v>140</v>
      </c>
      <c r="C155" s="86" t="s">
        <v>693</v>
      </c>
      <c r="D155" s="95" t="s">
        <v>540</v>
      </c>
      <c r="E155" s="86">
        <v>4.4000000000000004</v>
      </c>
      <c r="F155" s="86" t="s">
        <v>18</v>
      </c>
      <c r="G155" s="111" t="s">
        <v>816</v>
      </c>
    </row>
    <row r="156" spans="1:7" ht="15.75" x14ac:dyDescent="0.25">
      <c r="A156" s="87">
        <v>150</v>
      </c>
      <c r="B156" s="84" t="s">
        <v>140</v>
      </c>
      <c r="C156" s="86" t="s">
        <v>693</v>
      </c>
      <c r="D156" s="95" t="s">
        <v>541</v>
      </c>
      <c r="E156" s="86">
        <v>4.43</v>
      </c>
      <c r="F156" s="86" t="s">
        <v>18</v>
      </c>
      <c r="G156" s="111" t="s">
        <v>816</v>
      </c>
    </row>
    <row r="157" spans="1:7" ht="15.75" x14ac:dyDescent="0.25">
      <c r="A157" s="87">
        <v>151</v>
      </c>
      <c r="B157" s="84" t="s">
        <v>140</v>
      </c>
      <c r="C157" s="86" t="s">
        <v>693</v>
      </c>
      <c r="D157" s="95" t="s">
        <v>542</v>
      </c>
      <c r="E157" s="86">
        <v>1.3</v>
      </c>
      <c r="F157" s="86" t="s">
        <v>18</v>
      </c>
      <c r="G157" s="111" t="s">
        <v>816</v>
      </c>
    </row>
    <row r="158" spans="1:7" ht="15.75" x14ac:dyDescent="0.25">
      <c r="A158" s="87">
        <v>152</v>
      </c>
      <c r="B158" s="84" t="s">
        <v>140</v>
      </c>
      <c r="C158" s="86" t="s">
        <v>693</v>
      </c>
      <c r="D158" s="95" t="s">
        <v>543</v>
      </c>
      <c r="E158" s="86">
        <v>1.5</v>
      </c>
      <c r="F158" s="86" t="s">
        <v>18</v>
      </c>
      <c r="G158" s="111" t="s">
        <v>816</v>
      </c>
    </row>
    <row r="159" spans="1:7" ht="15.75" x14ac:dyDescent="0.25">
      <c r="A159" s="87">
        <v>153</v>
      </c>
      <c r="B159" s="84" t="s">
        <v>140</v>
      </c>
      <c r="C159" s="86" t="s">
        <v>693</v>
      </c>
      <c r="D159" s="95" t="s">
        <v>544</v>
      </c>
      <c r="E159" s="86">
        <v>0.6</v>
      </c>
      <c r="F159" s="86" t="s">
        <v>18</v>
      </c>
      <c r="G159" s="111" t="s">
        <v>816</v>
      </c>
    </row>
    <row r="160" spans="1:7" ht="15.75" x14ac:dyDescent="0.25">
      <c r="A160" s="87">
        <v>154</v>
      </c>
      <c r="B160" s="84" t="s">
        <v>140</v>
      </c>
      <c r="C160" s="86" t="s">
        <v>693</v>
      </c>
      <c r="D160" s="95" t="s">
        <v>545</v>
      </c>
      <c r="E160" s="86">
        <v>1.1000000000000001</v>
      </c>
      <c r="F160" s="86" t="s">
        <v>18</v>
      </c>
      <c r="G160" s="111" t="s">
        <v>816</v>
      </c>
    </row>
    <row r="161" spans="1:7" ht="15.75" x14ac:dyDescent="0.25">
      <c r="A161" s="87">
        <v>155</v>
      </c>
      <c r="B161" s="84" t="s">
        <v>140</v>
      </c>
      <c r="C161" s="86" t="s">
        <v>693</v>
      </c>
      <c r="D161" s="95" t="s">
        <v>546</v>
      </c>
      <c r="E161" s="86">
        <v>0.7</v>
      </c>
      <c r="F161" s="86" t="s">
        <v>18</v>
      </c>
      <c r="G161" s="111" t="s">
        <v>816</v>
      </c>
    </row>
    <row r="162" spans="1:7" ht="15.75" x14ac:dyDescent="0.25">
      <c r="A162" s="87">
        <v>156</v>
      </c>
      <c r="B162" s="84" t="s">
        <v>140</v>
      </c>
      <c r="C162" s="86" t="s">
        <v>693</v>
      </c>
      <c r="D162" s="95" t="s">
        <v>547</v>
      </c>
      <c r="E162" s="86">
        <v>1.4</v>
      </c>
      <c r="F162" s="86" t="s">
        <v>18</v>
      </c>
      <c r="G162" s="111" t="s">
        <v>816</v>
      </c>
    </row>
    <row r="163" spans="1:7" ht="15.75" x14ac:dyDescent="0.25">
      <c r="A163" s="87">
        <v>157</v>
      </c>
      <c r="B163" s="84" t="s">
        <v>140</v>
      </c>
      <c r="C163" s="86" t="s">
        <v>693</v>
      </c>
      <c r="D163" s="95" t="s">
        <v>548</v>
      </c>
      <c r="E163" s="86">
        <v>0.3</v>
      </c>
      <c r="F163" s="86" t="s">
        <v>18</v>
      </c>
      <c r="G163" s="111" t="s">
        <v>816</v>
      </c>
    </row>
    <row r="164" spans="1:7" ht="15.75" x14ac:dyDescent="0.25">
      <c r="A164" s="87">
        <v>158</v>
      </c>
      <c r="B164" s="84" t="s">
        <v>140</v>
      </c>
      <c r="C164" s="86" t="s">
        <v>693</v>
      </c>
      <c r="D164" s="95" t="s">
        <v>549</v>
      </c>
      <c r="E164" s="86">
        <v>0.2</v>
      </c>
      <c r="F164" s="86" t="s">
        <v>18</v>
      </c>
      <c r="G164" s="95" t="s">
        <v>148</v>
      </c>
    </row>
    <row r="165" spans="1:7" ht="15.75" x14ac:dyDescent="0.25">
      <c r="A165" s="87">
        <v>159</v>
      </c>
      <c r="B165" s="84" t="s">
        <v>140</v>
      </c>
      <c r="C165" s="86" t="s">
        <v>693</v>
      </c>
      <c r="D165" s="95" t="s">
        <v>550</v>
      </c>
      <c r="E165" s="86">
        <v>3</v>
      </c>
      <c r="F165" s="86" t="s">
        <v>18</v>
      </c>
      <c r="G165" s="111" t="s">
        <v>816</v>
      </c>
    </row>
    <row r="166" spans="1:7" ht="15.75" x14ac:dyDescent="0.25">
      <c r="A166" s="87">
        <v>160</v>
      </c>
      <c r="B166" s="84" t="s">
        <v>140</v>
      </c>
      <c r="C166" s="86" t="s">
        <v>693</v>
      </c>
      <c r="D166" s="95" t="s">
        <v>551</v>
      </c>
      <c r="E166" s="86">
        <v>4</v>
      </c>
      <c r="F166" s="86" t="s">
        <v>18</v>
      </c>
      <c r="G166" s="111" t="s">
        <v>816</v>
      </c>
    </row>
    <row r="167" spans="1:7" ht="15.75" x14ac:dyDescent="0.25">
      <c r="A167" s="87">
        <v>161</v>
      </c>
      <c r="B167" s="84" t="s">
        <v>140</v>
      </c>
      <c r="C167" s="86" t="s">
        <v>693</v>
      </c>
      <c r="D167" s="95" t="s">
        <v>552</v>
      </c>
      <c r="E167" s="86">
        <v>0.7</v>
      </c>
      <c r="F167" s="86" t="s">
        <v>18</v>
      </c>
      <c r="G167" s="111" t="s">
        <v>816</v>
      </c>
    </row>
    <row r="168" spans="1:7" ht="15.75" x14ac:dyDescent="0.25">
      <c r="A168" s="87">
        <v>162</v>
      </c>
      <c r="B168" s="84" t="s">
        <v>140</v>
      </c>
      <c r="C168" s="86" t="s">
        <v>693</v>
      </c>
      <c r="D168" s="95" t="s">
        <v>553</v>
      </c>
      <c r="E168" s="86">
        <v>0.8</v>
      </c>
      <c r="F168" s="86" t="s">
        <v>18</v>
      </c>
      <c r="G168" s="95" t="s">
        <v>148</v>
      </c>
    </row>
    <row r="169" spans="1:7" ht="15.75" x14ac:dyDescent="0.25">
      <c r="A169" s="87">
        <v>163</v>
      </c>
      <c r="B169" s="84" t="s">
        <v>140</v>
      </c>
      <c r="C169" s="86" t="s">
        <v>693</v>
      </c>
      <c r="D169" s="95" t="s">
        <v>554</v>
      </c>
      <c r="E169" s="86">
        <v>1</v>
      </c>
      <c r="F169" s="86" t="s">
        <v>18</v>
      </c>
      <c r="G169" s="111" t="s">
        <v>816</v>
      </c>
    </row>
    <row r="170" spans="1:7" ht="15.75" x14ac:dyDescent="0.25">
      <c r="A170" s="87">
        <v>164</v>
      </c>
      <c r="B170" s="84" t="s">
        <v>140</v>
      </c>
      <c r="C170" s="86" t="s">
        <v>693</v>
      </c>
      <c r="D170" s="95" t="s">
        <v>555</v>
      </c>
      <c r="E170" s="86">
        <v>2.1</v>
      </c>
      <c r="F170" s="86" t="s">
        <v>18</v>
      </c>
      <c r="G170" s="111" t="s">
        <v>816</v>
      </c>
    </row>
    <row r="171" spans="1:7" ht="15.75" x14ac:dyDescent="0.25">
      <c r="A171" s="87">
        <v>165</v>
      </c>
      <c r="B171" s="84" t="s">
        <v>140</v>
      </c>
      <c r="C171" s="86" t="s">
        <v>693</v>
      </c>
      <c r="D171" s="95" t="s">
        <v>556</v>
      </c>
      <c r="E171" s="86">
        <v>1.3</v>
      </c>
      <c r="F171" s="86" t="s">
        <v>18</v>
      </c>
      <c r="G171" s="111" t="s">
        <v>816</v>
      </c>
    </row>
    <row r="172" spans="1:7" ht="15.75" x14ac:dyDescent="0.25">
      <c r="A172" s="87">
        <v>166</v>
      </c>
      <c r="B172" s="84" t="s">
        <v>140</v>
      </c>
      <c r="C172" s="86" t="s">
        <v>693</v>
      </c>
      <c r="D172" s="95" t="s">
        <v>557</v>
      </c>
      <c r="E172" s="86">
        <v>1.8</v>
      </c>
      <c r="F172" s="86" t="s">
        <v>18</v>
      </c>
      <c r="G172" s="111" t="s">
        <v>816</v>
      </c>
    </row>
    <row r="173" spans="1:7" ht="15.75" x14ac:dyDescent="0.25">
      <c r="A173" s="87">
        <v>167</v>
      </c>
      <c r="B173" s="84" t="s">
        <v>140</v>
      </c>
      <c r="C173" s="86" t="s">
        <v>693</v>
      </c>
      <c r="D173" s="95" t="s">
        <v>558</v>
      </c>
      <c r="E173" s="86">
        <v>0.5</v>
      </c>
      <c r="F173" s="86" t="s">
        <v>18</v>
      </c>
      <c r="G173" s="111" t="s">
        <v>816</v>
      </c>
    </row>
    <row r="174" spans="1:7" ht="15.75" x14ac:dyDescent="0.25">
      <c r="A174" s="87">
        <v>168</v>
      </c>
      <c r="B174" s="84" t="s">
        <v>140</v>
      </c>
      <c r="C174" s="86" t="s">
        <v>693</v>
      </c>
      <c r="D174" s="95" t="s">
        <v>559</v>
      </c>
      <c r="E174" s="86">
        <v>0.6</v>
      </c>
      <c r="F174" s="86" t="s">
        <v>18</v>
      </c>
      <c r="G174" s="111" t="s">
        <v>816</v>
      </c>
    </row>
    <row r="175" spans="1:7" ht="15.75" x14ac:dyDescent="0.25">
      <c r="A175" s="87">
        <v>169</v>
      </c>
      <c r="B175" s="84" t="s">
        <v>140</v>
      </c>
      <c r="C175" s="86" t="s">
        <v>693</v>
      </c>
      <c r="D175" s="95" t="s">
        <v>560</v>
      </c>
      <c r="E175" s="86">
        <v>0.7</v>
      </c>
      <c r="F175" s="86" t="s">
        <v>18</v>
      </c>
      <c r="G175" s="111" t="s">
        <v>816</v>
      </c>
    </row>
    <row r="176" spans="1:7" ht="15.75" x14ac:dyDescent="0.25">
      <c r="A176" s="87">
        <v>170</v>
      </c>
      <c r="B176" s="84" t="s">
        <v>140</v>
      </c>
      <c r="C176" s="86" t="s">
        <v>693</v>
      </c>
      <c r="D176" s="95" t="s">
        <v>561</v>
      </c>
      <c r="E176" s="86">
        <v>0.8</v>
      </c>
      <c r="F176" s="86" t="s">
        <v>18</v>
      </c>
      <c r="G176" s="111" t="s">
        <v>816</v>
      </c>
    </row>
    <row r="177" spans="1:7" ht="15.75" x14ac:dyDescent="0.25">
      <c r="A177" s="87">
        <v>171</v>
      </c>
      <c r="B177" s="84" t="s">
        <v>140</v>
      </c>
      <c r="C177" s="86" t="s">
        <v>693</v>
      </c>
      <c r="D177" s="95" t="s">
        <v>562</v>
      </c>
      <c r="E177" s="86">
        <v>0.4</v>
      </c>
      <c r="F177" s="86" t="s">
        <v>18</v>
      </c>
      <c r="G177" s="95" t="s">
        <v>813</v>
      </c>
    </row>
    <row r="178" spans="1:7" ht="15.75" x14ac:dyDescent="0.25">
      <c r="A178" s="87">
        <v>172</v>
      </c>
      <c r="B178" s="84" t="s">
        <v>140</v>
      </c>
      <c r="C178" s="86" t="s">
        <v>693</v>
      </c>
      <c r="D178" s="95" t="s">
        <v>563</v>
      </c>
      <c r="E178" s="86">
        <v>0.6</v>
      </c>
      <c r="F178" s="86" t="s">
        <v>18</v>
      </c>
      <c r="G178" s="95" t="s">
        <v>148</v>
      </c>
    </row>
    <row r="179" spans="1:7" ht="15.75" x14ac:dyDescent="0.25">
      <c r="A179" s="87">
        <v>173</v>
      </c>
      <c r="B179" s="84" t="s">
        <v>140</v>
      </c>
      <c r="C179" s="86" t="s">
        <v>693</v>
      </c>
      <c r="D179" s="95" t="s">
        <v>564</v>
      </c>
      <c r="E179" s="86">
        <v>1.7</v>
      </c>
      <c r="F179" s="86" t="s">
        <v>18</v>
      </c>
      <c r="G179" s="95" t="s">
        <v>148</v>
      </c>
    </row>
    <row r="180" spans="1:7" ht="15.75" x14ac:dyDescent="0.25">
      <c r="A180" s="87">
        <v>174</v>
      </c>
      <c r="B180" s="84" t="s">
        <v>140</v>
      </c>
      <c r="C180" s="86" t="s">
        <v>693</v>
      </c>
      <c r="D180" s="95" t="s">
        <v>565</v>
      </c>
      <c r="E180" s="86">
        <v>0.8</v>
      </c>
      <c r="F180" s="86" t="s">
        <v>18</v>
      </c>
      <c r="G180" s="95" t="s">
        <v>148</v>
      </c>
    </row>
    <row r="181" spans="1:7" ht="15.75" x14ac:dyDescent="0.25">
      <c r="A181" s="87">
        <v>175</v>
      </c>
      <c r="B181" s="84" t="s">
        <v>140</v>
      </c>
      <c r="C181" s="86" t="s">
        <v>693</v>
      </c>
      <c r="D181" s="95" t="s">
        <v>566</v>
      </c>
      <c r="E181" s="86">
        <v>1.2</v>
      </c>
      <c r="F181" s="86" t="s">
        <v>18</v>
      </c>
      <c r="G181" s="95" t="s">
        <v>148</v>
      </c>
    </row>
    <row r="182" spans="1:7" ht="15.75" x14ac:dyDescent="0.25">
      <c r="A182" s="87">
        <v>176</v>
      </c>
      <c r="B182" s="84" t="s">
        <v>140</v>
      </c>
      <c r="C182" s="86" t="s">
        <v>693</v>
      </c>
      <c r="D182" s="95" t="s">
        <v>567</v>
      </c>
      <c r="E182" s="86">
        <v>0.1</v>
      </c>
      <c r="F182" s="86" t="s">
        <v>18</v>
      </c>
      <c r="G182" s="111" t="s">
        <v>816</v>
      </c>
    </row>
    <row r="183" spans="1:7" ht="15.75" x14ac:dyDescent="0.25">
      <c r="A183" s="87">
        <v>177</v>
      </c>
      <c r="B183" s="84" t="s">
        <v>140</v>
      </c>
      <c r="C183" s="86" t="s">
        <v>693</v>
      </c>
      <c r="D183" s="95" t="s">
        <v>568</v>
      </c>
      <c r="E183" s="86">
        <v>1.2</v>
      </c>
      <c r="F183" s="86" t="s">
        <v>18</v>
      </c>
      <c r="G183" s="111" t="s">
        <v>816</v>
      </c>
    </row>
    <row r="184" spans="1:7" ht="15.75" x14ac:dyDescent="0.25">
      <c r="A184" s="87">
        <v>178</v>
      </c>
      <c r="B184" s="84" t="s">
        <v>140</v>
      </c>
      <c r="C184" s="86" t="s">
        <v>693</v>
      </c>
      <c r="D184" s="95" t="s">
        <v>569</v>
      </c>
      <c r="E184" s="86">
        <v>1.7</v>
      </c>
      <c r="F184" s="86" t="s">
        <v>18</v>
      </c>
      <c r="G184" s="111" t="s">
        <v>816</v>
      </c>
    </row>
    <row r="185" spans="1:7" ht="15.75" x14ac:dyDescent="0.25">
      <c r="A185" s="87">
        <v>179</v>
      </c>
      <c r="B185" s="84" t="s">
        <v>140</v>
      </c>
      <c r="C185" s="86" t="s">
        <v>693</v>
      </c>
      <c r="D185" s="95" t="s">
        <v>570</v>
      </c>
      <c r="E185" s="86">
        <v>0.6</v>
      </c>
      <c r="F185" s="86" t="s">
        <v>18</v>
      </c>
      <c r="G185" s="111" t="s">
        <v>816</v>
      </c>
    </row>
    <row r="186" spans="1:7" ht="15.75" x14ac:dyDescent="0.25">
      <c r="A186" s="87">
        <v>180</v>
      </c>
      <c r="B186" s="84" t="s">
        <v>140</v>
      </c>
      <c r="C186" s="86" t="s">
        <v>693</v>
      </c>
      <c r="D186" s="95" t="s">
        <v>571</v>
      </c>
      <c r="E186" s="86">
        <v>1.4</v>
      </c>
      <c r="F186" s="86" t="s">
        <v>18</v>
      </c>
      <c r="G186" s="95" t="s">
        <v>148</v>
      </c>
    </row>
    <row r="187" spans="1:7" ht="15.75" x14ac:dyDescent="0.25">
      <c r="A187" s="87">
        <v>181</v>
      </c>
      <c r="B187" s="84" t="s">
        <v>140</v>
      </c>
      <c r="C187" s="86" t="s">
        <v>693</v>
      </c>
      <c r="D187" s="95" t="s">
        <v>572</v>
      </c>
      <c r="E187" s="86">
        <v>1.4</v>
      </c>
      <c r="F187" s="86" t="s">
        <v>18</v>
      </c>
      <c r="G187" s="111" t="s">
        <v>816</v>
      </c>
    </row>
    <row r="188" spans="1:7" ht="15.75" x14ac:dyDescent="0.25">
      <c r="A188" s="87">
        <v>182</v>
      </c>
      <c r="B188" s="84" t="s">
        <v>140</v>
      </c>
      <c r="C188" s="86" t="s">
        <v>693</v>
      </c>
      <c r="D188" s="95" t="s">
        <v>573</v>
      </c>
      <c r="E188" s="86">
        <v>0.4</v>
      </c>
      <c r="F188" s="86" t="s">
        <v>18</v>
      </c>
      <c r="G188" s="111" t="s">
        <v>816</v>
      </c>
    </row>
    <row r="189" spans="1:7" ht="15.75" x14ac:dyDescent="0.25">
      <c r="A189" s="87">
        <v>183</v>
      </c>
      <c r="B189" s="84" t="s">
        <v>140</v>
      </c>
      <c r="C189" s="86" t="s">
        <v>693</v>
      </c>
      <c r="D189" s="95" t="s">
        <v>574</v>
      </c>
      <c r="E189" s="86">
        <v>0.3</v>
      </c>
      <c r="F189" s="86" t="s">
        <v>18</v>
      </c>
      <c r="G189" s="95" t="s">
        <v>148</v>
      </c>
    </row>
    <row r="190" spans="1:7" ht="15.75" x14ac:dyDescent="0.25">
      <c r="A190" s="87">
        <v>184</v>
      </c>
      <c r="B190" s="84" t="s">
        <v>140</v>
      </c>
      <c r="C190" s="86" t="s">
        <v>693</v>
      </c>
      <c r="D190" s="95" t="s">
        <v>575</v>
      </c>
      <c r="E190" s="86">
        <v>4.5</v>
      </c>
      <c r="F190" s="86" t="s">
        <v>18</v>
      </c>
      <c r="G190" s="111" t="s">
        <v>816</v>
      </c>
    </row>
    <row r="191" spans="1:7" ht="15.75" x14ac:dyDescent="0.25">
      <c r="A191" s="87">
        <v>185</v>
      </c>
      <c r="B191" s="84" t="s">
        <v>140</v>
      </c>
      <c r="C191" s="86" t="s">
        <v>693</v>
      </c>
      <c r="D191" s="95" t="s">
        <v>576</v>
      </c>
      <c r="E191" s="86">
        <v>2</v>
      </c>
      <c r="F191" s="86" t="s">
        <v>18</v>
      </c>
      <c r="G191" s="111" t="s">
        <v>816</v>
      </c>
    </row>
    <row r="192" spans="1:7" ht="15.75" x14ac:dyDescent="0.25">
      <c r="A192" s="87">
        <v>186</v>
      </c>
      <c r="B192" s="84" t="s">
        <v>140</v>
      </c>
      <c r="C192" s="86" t="s">
        <v>693</v>
      </c>
      <c r="D192" s="95" t="s">
        <v>577</v>
      </c>
      <c r="E192" s="86">
        <v>2</v>
      </c>
      <c r="F192" s="86" t="s">
        <v>18</v>
      </c>
      <c r="G192" s="111" t="s">
        <v>816</v>
      </c>
    </row>
    <row r="193" spans="1:7" ht="15.75" x14ac:dyDescent="0.25">
      <c r="A193" s="87">
        <v>187</v>
      </c>
      <c r="B193" s="84" t="s">
        <v>140</v>
      </c>
      <c r="C193" s="86" t="s">
        <v>693</v>
      </c>
      <c r="D193" s="95" t="s">
        <v>578</v>
      </c>
      <c r="E193" s="86">
        <v>3.3</v>
      </c>
      <c r="F193" s="86" t="s">
        <v>18</v>
      </c>
      <c r="G193" s="111" t="s">
        <v>816</v>
      </c>
    </row>
    <row r="194" spans="1:7" ht="15.75" x14ac:dyDescent="0.25">
      <c r="A194" s="87">
        <v>188</v>
      </c>
      <c r="B194" s="84" t="s">
        <v>140</v>
      </c>
      <c r="C194" s="86" t="s">
        <v>693</v>
      </c>
      <c r="D194" s="95" t="s">
        <v>579</v>
      </c>
      <c r="E194" s="86">
        <v>0.2</v>
      </c>
      <c r="F194" s="86" t="s">
        <v>18</v>
      </c>
      <c r="G194" s="111" t="s">
        <v>816</v>
      </c>
    </row>
    <row r="195" spans="1:7" ht="15.75" x14ac:dyDescent="0.25">
      <c r="A195" s="87">
        <v>189</v>
      </c>
      <c r="B195" s="84" t="s">
        <v>140</v>
      </c>
      <c r="C195" s="86" t="s">
        <v>693</v>
      </c>
      <c r="D195" s="95" t="s">
        <v>580</v>
      </c>
      <c r="E195" s="86">
        <v>1</v>
      </c>
      <c r="F195" s="86" t="s">
        <v>18</v>
      </c>
      <c r="G195" s="95" t="s">
        <v>148</v>
      </c>
    </row>
    <row r="196" spans="1:7" ht="15.75" x14ac:dyDescent="0.25">
      <c r="A196" s="87">
        <v>190</v>
      </c>
      <c r="B196" s="86" t="s">
        <v>141</v>
      </c>
      <c r="C196" s="86" t="s">
        <v>693</v>
      </c>
      <c r="D196" s="96" t="s">
        <v>708</v>
      </c>
      <c r="E196" s="86">
        <v>1</v>
      </c>
      <c r="F196" s="86" t="s">
        <v>18</v>
      </c>
      <c r="G196" s="111" t="s">
        <v>816</v>
      </c>
    </row>
    <row r="197" spans="1:7" ht="15.75" x14ac:dyDescent="0.25">
      <c r="A197" s="87">
        <v>191</v>
      </c>
      <c r="B197" s="86" t="s">
        <v>141</v>
      </c>
      <c r="C197" s="86" t="s">
        <v>693</v>
      </c>
      <c r="D197" s="86" t="s">
        <v>709</v>
      </c>
      <c r="E197" s="97">
        <v>4.2</v>
      </c>
      <c r="F197" s="86" t="s">
        <v>18</v>
      </c>
      <c r="G197" s="111" t="s">
        <v>816</v>
      </c>
    </row>
    <row r="198" spans="1:7" ht="15.75" x14ac:dyDescent="0.25">
      <c r="A198" s="87">
        <v>192</v>
      </c>
      <c r="B198" s="86" t="s">
        <v>141</v>
      </c>
      <c r="C198" s="86" t="s">
        <v>693</v>
      </c>
      <c r="D198" s="86" t="s">
        <v>710</v>
      </c>
      <c r="E198" s="97">
        <v>1.1000000000000001</v>
      </c>
      <c r="F198" s="86" t="s">
        <v>18</v>
      </c>
      <c r="G198" s="111" t="s">
        <v>816</v>
      </c>
    </row>
    <row r="199" spans="1:7" ht="15.75" x14ac:dyDescent="0.25">
      <c r="A199" s="87">
        <v>193</v>
      </c>
      <c r="B199" s="86" t="s">
        <v>141</v>
      </c>
      <c r="C199" s="86" t="s">
        <v>693</v>
      </c>
      <c r="D199" s="86" t="s">
        <v>711</v>
      </c>
      <c r="E199" s="97">
        <v>4.8</v>
      </c>
      <c r="F199" s="86" t="s">
        <v>18</v>
      </c>
      <c r="G199" s="111" t="s">
        <v>816</v>
      </c>
    </row>
    <row r="200" spans="1:7" ht="15.75" x14ac:dyDescent="0.25">
      <c r="A200" s="87">
        <v>194</v>
      </c>
      <c r="B200" s="86" t="s">
        <v>141</v>
      </c>
      <c r="C200" s="86" t="s">
        <v>693</v>
      </c>
      <c r="D200" s="86" t="s">
        <v>712</v>
      </c>
      <c r="E200" s="97">
        <v>1.7</v>
      </c>
      <c r="F200" s="86" t="s">
        <v>18</v>
      </c>
      <c r="G200" s="111" t="s">
        <v>816</v>
      </c>
    </row>
    <row r="201" spans="1:7" ht="15.75" x14ac:dyDescent="0.25">
      <c r="A201" s="87">
        <v>195</v>
      </c>
      <c r="B201" s="86" t="s">
        <v>141</v>
      </c>
      <c r="C201" s="86" t="s">
        <v>693</v>
      </c>
      <c r="D201" s="86" t="s">
        <v>713</v>
      </c>
      <c r="E201" s="97">
        <v>2.2999999999999998</v>
      </c>
      <c r="F201" s="86" t="s">
        <v>18</v>
      </c>
      <c r="G201" s="111" t="s">
        <v>816</v>
      </c>
    </row>
    <row r="202" spans="1:7" ht="15.75" x14ac:dyDescent="0.25">
      <c r="A202" s="87">
        <v>196</v>
      </c>
      <c r="B202" s="86" t="s">
        <v>141</v>
      </c>
      <c r="C202" s="86" t="s">
        <v>693</v>
      </c>
      <c r="D202" s="86" t="s">
        <v>714</v>
      </c>
      <c r="E202" s="97">
        <v>2.7</v>
      </c>
      <c r="F202" s="86" t="s">
        <v>18</v>
      </c>
      <c r="G202" s="111" t="s">
        <v>816</v>
      </c>
    </row>
    <row r="203" spans="1:7" ht="15.75" x14ac:dyDescent="0.25">
      <c r="A203" s="87">
        <v>197</v>
      </c>
      <c r="B203" s="86" t="s">
        <v>141</v>
      </c>
      <c r="C203" s="86" t="s">
        <v>693</v>
      </c>
      <c r="D203" s="86" t="s">
        <v>715</v>
      </c>
      <c r="E203" s="97">
        <v>2.2999999999999998</v>
      </c>
      <c r="F203" s="86" t="s">
        <v>18</v>
      </c>
      <c r="G203" s="111" t="s">
        <v>816</v>
      </c>
    </row>
    <row r="204" spans="1:7" ht="15.75" x14ac:dyDescent="0.25">
      <c r="A204" s="87">
        <v>198</v>
      </c>
      <c r="B204" s="86" t="s">
        <v>141</v>
      </c>
      <c r="C204" s="86" t="s">
        <v>693</v>
      </c>
      <c r="D204" s="86" t="s">
        <v>716</v>
      </c>
      <c r="E204" s="86">
        <v>1.7</v>
      </c>
      <c r="F204" s="86" t="s">
        <v>18</v>
      </c>
      <c r="G204" s="111" t="s">
        <v>816</v>
      </c>
    </row>
    <row r="205" spans="1:7" ht="15.75" x14ac:dyDescent="0.25">
      <c r="A205" s="87">
        <v>199</v>
      </c>
      <c r="B205" s="86" t="s">
        <v>141</v>
      </c>
      <c r="C205" s="86" t="s">
        <v>693</v>
      </c>
      <c r="D205" s="86" t="s">
        <v>717</v>
      </c>
      <c r="E205" s="86">
        <v>1.3</v>
      </c>
      <c r="F205" s="86" t="s">
        <v>18</v>
      </c>
      <c r="G205" s="111" t="s">
        <v>816</v>
      </c>
    </row>
    <row r="206" spans="1:7" ht="15.75" x14ac:dyDescent="0.25">
      <c r="A206" s="87">
        <v>200</v>
      </c>
      <c r="B206" s="86" t="s">
        <v>141</v>
      </c>
      <c r="C206" s="86" t="s">
        <v>693</v>
      </c>
      <c r="D206" s="86" t="s">
        <v>718</v>
      </c>
      <c r="E206" s="86">
        <v>2</v>
      </c>
      <c r="F206" s="86" t="s">
        <v>18</v>
      </c>
      <c r="G206" s="111" t="s">
        <v>816</v>
      </c>
    </row>
    <row r="207" spans="1:7" ht="15.75" x14ac:dyDescent="0.25">
      <c r="A207" s="87">
        <v>201</v>
      </c>
      <c r="B207" s="86" t="s">
        <v>141</v>
      </c>
      <c r="C207" s="86" t="s">
        <v>693</v>
      </c>
      <c r="D207" s="86" t="s">
        <v>719</v>
      </c>
      <c r="E207" s="86">
        <v>1</v>
      </c>
      <c r="F207" s="86" t="s">
        <v>18</v>
      </c>
      <c r="G207" s="111" t="s">
        <v>816</v>
      </c>
    </row>
    <row r="208" spans="1:7" ht="15.75" x14ac:dyDescent="0.25">
      <c r="A208" s="87">
        <v>202</v>
      </c>
      <c r="B208" s="86" t="s">
        <v>141</v>
      </c>
      <c r="C208" s="86" t="s">
        <v>693</v>
      </c>
      <c r="D208" s="86" t="s">
        <v>720</v>
      </c>
      <c r="E208" s="86">
        <v>0.1</v>
      </c>
      <c r="F208" s="86" t="s">
        <v>18</v>
      </c>
      <c r="G208" s="111" t="s">
        <v>816</v>
      </c>
    </row>
    <row r="209" spans="1:7" ht="15.75" x14ac:dyDescent="0.25">
      <c r="A209" s="87">
        <v>203</v>
      </c>
      <c r="B209" s="86" t="s">
        <v>141</v>
      </c>
      <c r="C209" s="86" t="s">
        <v>693</v>
      </c>
      <c r="D209" s="86" t="s">
        <v>721</v>
      </c>
      <c r="E209" s="86">
        <v>0.9</v>
      </c>
      <c r="F209" s="86" t="s">
        <v>18</v>
      </c>
      <c r="G209" s="111" t="s">
        <v>816</v>
      </c>
    </row>
    <row r="210" spans="1:7" ht="15.75" x14ac:dyDescent="0.25">
      <c r="A210" s="87">
        <v>204</v>
      </c>
      <c r="B210" s="86" t="s">
        <v>141</v>
      </c>
      <c r="C210" s="86" t="s">
        <v>693</v>
      </c>
      <c r="D210" s="86" t="s">
        <v>722</v>
      </c>
      <c r="E210" s="86">
        <v>1</v>
      </c>
      <c r="F210" s="86" t="s">
        <v>18</v>
      </c>
      <c r="G210" s="111" t="s">
        <v>816</v>
      </c>
    </row>
    <row r="211" spans="1:7" ht="15.75" x14ac:dyDescent="0.25">
      <c r="A211" s="87">
        <v>205</v>
      </c>
      <c r="B211" s="86" t="s">
        <v>141</v>
      </c>
      <c r="C211" s="86" t="s">
        <v>693</v>
      </c>
      <c r="D211" s="86" t="s">
        <v>723</v>
      </c>
      <c r="E211" s="86">
        <v>2</v>
      </c>
      <c r="F211" s="86" t="s">
        <v>18</v>
      </c>
      <c r="G211" s="111" t="s">
        <v>816</v>
      </c>
    </row>
    <row r="212" spans="1:7" ht="15.75" x14ac:dyDescent="0.25">
      <c r="A212" s="87">
        <v>206</v>
      </c>
      <c r="B212" s="86" t="s">
        <v>141</v>
      </c>
      <c r="C212" s="86" t="s">
        <v>693</v>
      </c>
      <c r="D212" s="86" t="s">
        <v>724</v>
      </c>
      <c r="E212" s="86">
        <v>2.2000000000000002</v>
      </c>
      <c r="F212" s="86" t="s">
        <v>18</v>
      </c>
      <c r="G212" s="111" t="s">
        <v>816</v>
      </c>
    </row>
    <row r="213" spans="1:7" ht="15.75" x14ac:dyDescent="0.25">
      <c r="A213" s="87">
        <v>207</v>
      </c>
      <c r="B213" s="86" t="s">
        <v>141</v>
      </c>
      <c r="C213" s="86" t="s">
        <v>693</v>
      </c>
      <c r="D213" s="86" t="s">
        <v>725</v>
      </c>
      <c r="E213" s="86">
        <v>1</v>
      </c>
      <c r="F213" s="86" t="s">
        <v>18</v>
      </c>
      <c r="G213" s="111" t="s">
        <v>816</v>
      </c>
    </row>
    <row r="214" spans="1:7" ht="15.75" x14ac:dyDescent="0.25">
      <c r="A214" s="87">
        <v>208</v>
      </c>
      <c r="B214" s="86" t="s">
        <v>141</v>
      </c>
      <c r="C214" s="86" t="s">
        <v>693</v>
      </c>
      <c r="D214" s="86" t="s">
        <v>726</v>
      </c>
      <c r="E214" s="86">
        <v>1.5</v>
      </c>
      <c r="F214" s="86" t="s">
        <v>18</v>
      </c>
      <c r="G214" s="111" t="s">
        <v>816</v>
      </c>
    </row>
    <row r="215" spans="1:7" ht="15.75" x14ac:dyDescent="0.25">
      <c r="A215" s="87">
        <v>209</v>
      </c>
      <c r="B215" s="86" t="s">
        <v>141</v>
      </c>
      <c r="C215" s="86" t="s">
        <v>693</v>
      </c>
      <c r="D215" s="86" t="s">
        <v>727</v>
      </c>
      <c r="E215" s="86">
        <v>0.4</v>
      </c>
      <c r="F215" s="86" t="s">
        <v>18</v>
      </c>
      <c r="G215" s="111" t="s">
        <v>816</v>
      </c>
    </row>
    <row r="216" spans="1:7" ht="15.75" x14ac:dyDescent="0.25">
      <c r="A216" s="87">
        <v>210</v>
      </c>
      <c r="B216" s="86" t="s">
        <v>141</v>
      </c>
      <c r="C216" s="86" t="s">
        <v>693</v>
      </c>
      <c r="D216" s="86" t="s">
        <v>728</v>
      </c>
      <c r="E216" s="86">
        <v>1.5</v>
      </c>
      <c r="F216" s="86" t="s">
        <v>18</v>
      </c>
      <c r="G216" s="111" t="s">
        <v>816</v>
      </c>
    </row>
    <row r="217" spans="1:7" ht="15.75" x14ac:dyDescent="0.25">
      <c r="A217" s="87">
        <v>211</v>
      </c>
      <c r="B217" s="86" t="s">
        <v>141</v>
      </c>
      <c r="C217" s="86" t="s">
        <v>693</v>
      </c>
      <c r="D217" s="86" t="s">
        <v>729</v>
      </c>
      <c r="E217" s="86">
        <v>1.5</v>
      </c>
      <c r="F217" s="86" t="s">
        <v>18</v>
      </c>
      <c r="G217" s="111" t="s">
        <v>816</v>
      </c>
    </row>
    <row r="218" spans="1:7" ht="31.5" x14ac:dyDescent="0.25">
      <c r="A218" s="87">
        <v>212</v>
      </c>
      <c r="B218" s="86" t="s">
        <v>141</v>
      </c>
      <c r="C218" s="86" t="s">
        <v>693</v>
      </c>
      <c r="D218" s="86" t="s">
        <v>730</v>
      </c>
      <c r="E218" s="86">
        <v>3.5</v>
      </c>
      <c r="F218" s="86" t="s">
        <v>18</v>
      </c>
      <c r="G218" s="111" t="s">
        <v>148</v>
      </c>
    </row>
    <row r="219" spans="1:7" ht="15.75" x14ac:dyDescent="0.25">
      <c r="A219" s="87">
        <v>213</v>
      </c>
      <c r="B219" s="86" t="s">
        <v>141</v>
      </c>
      <c r="C219" s="86" t="s">
        <v>693</v>
      </c>
      <c r="D219" s="86" t="s">
        <v>731</v>
      </c>
      <c r="E219" s="86">
        <v>0.6</v>
      </c>
      <c r="F219" s="86" t="s">
        <v>18</v>
      </c>
      <c r="G219" s="111" t="s">
        <v>816</v>
      </c>
    </row>
    <row r="220" spans="1:7" ht="15.75" x14ac:dyDescent="0.25">
      <c r="A220" s="87">
        <v>214</v>
      </c>
      <c r="B220" s="86" t="s">
        <v>141</v>
      </c>
      <c r="C220" s="86" t="s">
        <v>693</v>
      </c>
      <c r="D220" s="86" t="s">
        <v>732</v>
      </c>
      <c r="E220" s="86">
        <v>1.8</v>
      </c>
      <c r="F220" s="86" t="s">
        <v>18</v>
      </c>
      <c r="G220" s="111" t="s">
        <v>816</v>
      </c>
    </row>
    <row r="221" spans="1:7" ht="31.5" x14ac:dyDescent="0.25">
      <c r="A221" s="87">
        <v>215</v>
      </c>
      <c r="B221" s="86" t="s">
        <v>141</v>
      </c>
      <c r="C221" s="86" t="s">
        <v>693</v>
      </c>
      <c r="D221" s="86" t="s">
        <v>733</v>
      </c>
      <c r="E221" s="86">
        <v>0.4</v>
      </c>
      <c r="F221" s="86" t="s">
        <v>18</v>
      </c>
      <c r="G221" s="111" t="s">
        <v>148</v>
      </c>
    </row>
    <row r="222" spans="1:7" ht="31.5" x14ac:dyDescent="0.25">
      <c r="A222" s="87">
        <v>216</v>
      </c>
      <c r="B222" s="86" t="s">
        <v>141</v>
      </c>
      <c r="C222" s="86" t="s">
        <v>693</v>
      </c>
      <c r="D222" s="86" t="s">
        <v>734</v>
      </c>
      <c r="E222" s="86">
        <v>3.1</v>
      </c>
      <c r="F222" s="86" t="s">
        <v>18</v>
      </c>
      <c r="G222" s="111" t="s">
        <v>148</v>
      </c>
    </row>
    <row r="223" spans="1:7" ht="31.5" x14ac:dyDescent="0.25">
      <c r="A223" s="87">
        <v>217</v>
      </c>
      <c r="B223" s="86" t="s">
        <v>141</v>
      </c>
      <c r="C223" s="86" t="s">
        <v>693</v>
      </c>
      <c r="D223" s="86" t="s">
        <v>735</v>
      </c>
      <c r="E223" s="86">
        <v>1</v>
      </c>
      <c r="F223" s="86" t="s">
        <v>18</v>
      </c>
      <c r="G223" s="111" t="s">
        <v>148</v>
      </c>
    </row>
    <row r="224" spans="1:7" ht="31.5" x14ac:dyDescent="0.25">
      <c r="A224" s="87">
        <v>218</v>
      </c>
      <c r="B224" s="86" t="s">
        <v>141</v>
      </c>
      <c r="C224" s="86" t="s">
        <v>693</v>
      </c>
      <c r="D224" s="86" t="s">
        <v>736</v>
      </c>
      <c r="E224" s="86">
        <v>2.7</v>
      </c>
      <c r="F224" s="86" t="s">
        <v>18</v>
      </c>
      <c r="G224" s="111" t="s">
        <v>148</v>
      </c>
    </row>
    <row r="225" spans="1:7" ht="31.5" x14ac:dyDescent="0.25">
      <c r="A225" s="87">
        <v>219</v>
      </c>
      <c r="B225" s="86" t="s">
        <v>141</v>
      </c>
      <c r="C225" s="86" t="s">
        <v>693</v>
      </c>
      <c r="D225" s="86" t="s">
        <v>737</v>
      </c>
      <c r="E225" s="86">
        <v>1.6</v>
      </c>
      <c r="F225" s="86" t="s">
        <v>18</v>
      </c>
      <c r="G225" s="111" t="s">
        <v>148</v>
      </c>
    </row>
    <row r="226" spans="1:7" ht="15.75" x14ac:dyDescent="0.25">
      <c r="A226" s="87">
        <v>220</v>
      </c>
      <c r="B226" s="86" t="s">
        <v>141</v>
      </c>
      <c r="C226" s="86" t="s">
        <v>693</v>
      </c>
      <c r="D226" s="86" t="s">
        <v>738</v>
      </c>
      <c r="E226" s="86">
        <v>1</v>
      </c>
      <c r="F226" s="86" t="s">
        <v>18</v>
      </c>
      <c r="G226" s="111" t="s">
        <v>816</v>
      </c>
    </row>
    <row r="227" spans="1:7" ht="15.75" x14ac:dyDescent="0.25">
      <c r="A227" s="87">
        <v>221</v>
      </c>
      <c r="B227" s="86" t="s">
        <v>141</v>
      </c>
      <c r="C227" s="86" t="s">
        <v>693</v>
      </c>
      <c r="D227" s="86" t="s">
        <v>739</v>
      </c>
      <c r="E227" s="86">
        <v>3.5</v>
      </c>
      <c r="F227" s="86" t="s">
        <v>18</v>
      </c>
      <c r="G227" s="111" t="s">
        <v>816</v>
      </c>
    </row>
    <row r="228" spans="1:7" ht="31.5" x14ac:dyDescent="0.25">
      <c r="A228" s="87">
        <v>222</v>
      </c>
      <c r="B228" s="86" t="s">
        <v>141</v>
      </c>
      <c r="C228" s="86" t="s">
        <v>693</v>
      </c>
      <c r="D228" s="86" t="s">
        <v>740</v>
      </c>
      <c r="E228" s="86">
        <v>1.9</v>
      </c>
      <c r="F228" s="86" t="s">
        <v>18</v>
      </c>
      <c r="G228" s="111" t="s">
        <v>148</v>
      </c>
    </row>
    <row r="229" spans="1:7" ht="31.5" x14ac:dyDescent="0.25">
      <c r="A229" s="87">
        <v>223</v>
      </c>
      <c r="B229" s="86" t="s">
        <v>141</v>
      </c>
      <c r="C229" s="86" t="s">
        <v>693</v>
      </c>
      <c r="D229" s="86" t="s">
        <v>741</v>
      </c>
      <c r="E229" s="86">
        <v>1.4</v>
      </c>
      <c r="F229" s="86" t="s">
        <v>18</v>
      </c>
      <c r="G229" s="111" t="s">
        <v>148</v>
      </c>
    </row>
    <row r="230" spans="1:7" ht="15.75" x14ac:dyDescent="0.25">
      <c r="A230" s="87">
        <v>224</v>
      </c>
      <c r="B230" s="86" t="s">
        <v>141</v>
      </c>
      <c r="C230" s="86" t="s">
        <v>693</v>
      </c>
      <c r="D230" s="86" t="s">
        <v>742</v>
      </c>
      <c r="E230" s="86">
        <v>3.45</v>
      </c>
      <c r="F230" s="86" t="s">
        <v>18</v>
      </c>
      <c r="G230" s="111" t="s">
        <v>816</v>
      </c>
    </row>
    <row r="231" spans="1:7" ht="15.75" x14ac:dyDescent="0.25">
      <c r="A231" s="87">
        <v>225</v>
      </c>
      <c r="B231" s="86" t="s">
        <v>141</v>
      </c>
      <c r="C231" s="86" t="s">
        <v>693</v>
      </c>
      <c r="D231" s="86" t="s">
        <v>743</v>
      </c>
      <c r="E231" s="86">
        <v>1.8</v>
      </c>
      <c r="F231" s="86" t="s">
        <v>18</v>
      </c>
      <c r="G231" s="111" t="s">
        <v>816</v>
      </c>
    </row>
    <row r="232" spans="1:7" ht="31.5" x14ac:dyDescent="0.25">
      <c r="A232" s="87">
        <v>226</v>
      </c>
      <c r="B232" s="86" t="s">
        <v>141</v>
      </c>
      <c r="C232" s="86" t="s">
        <v>693</v>
      </c>
      <c r="D232" s="111" t="s">
        <v>817</v>
      </c>
      <c r="E232" s="86">
        <v>2.7</v>
      </c>
      <c r="F232" s="86" t="s">
        <v>18</v>
      </c>
      <c r="G232" s="111" t="s">
        <v>148</v>
      </c>
    </row>
    <row r="233" spans="1:7" ht="31.5" x14ac:dyDescent="0.25">
      <c r="A233" s="87">
        <v>227</v>
      </c>
      <c r="B233" s="86" t="s">
        <v>141</v>
      </c>
      <c r="C233" s="86" t="s">
        <v>693</v>
      </c>
      <c r="D233" s="86" t="s">
        <v>744</v>
      </c>
      <c r="E233" s="86">
        <v>0.6</v>
      </c>
      <c r="F233" s="86" t="s">
        <v>18</v>
      </c>
      <c r="G233" s="111" t="s">
        <v>148</v>
      </c>
    </row>
    <row r="234" spans="1:7" ht="15.75" x14ac:dyDescent="0.25">
      <c r="A234" s="87">
        <v>228</v>
      </c>
      <c r="B234" s="86" t="s">
        <v>141</v>
      </c>
      <c r="C234" s="86" t="s">
        <v>693</v>
      </c>
      <c r="D234" s="86" t="s">
        <v>745</v>
      </c>
      <c r="E234" s="86">
        <v>0.8</v>
      </c>
      <c r="F234" s="86" t="s">
        <v>18</v>
      </c>
      <c r="G234" s="111" t="s">
        <v>816</v>
      </c>
    </row>
    <row r="235" spans="1:7" ht="31.5" x14ac:dyDescent="0.25">
      <c r="A235" s="87">
        <v>229</v>
      </c>
      <c r="B235" s="86" t="s">
        <v>141</v>
      </c>
      <c r="C235" s="86" t="s">
        <v>693</v>
      </c>
      <c r="D235" s="86" t="s">
        <v>746</v>
      </c>
      <c r="E235" s="86">
        <v>2.8</v>
      </c>
      <c r="F235" s="86" t="s">
        <v>18</v>
      </c>
      <c r="G235" s="111" t="s">
        <v>148</v>
      </c>
    </row>
    <row r="236" spans="1:7" ht="31.5" x14ac:dyDescent="0.25">
      <c r="A236" s="87">
        <v>230</v>
      </c>
      <c r="B236" s="86" t="s">
        <v>141</v>
      </c>
      <c r="C236" s="86" t="s">
        <v>693</v>
      </c>
      <c r="D236" s="86" t="s">
        <v>747</v>
      </c>
      <c r="E236" s="86">
        <v>4.4000000000000004</v>
      </c>
      <c r="F236" s="86" t="s">
        <v>18</v>
      </c>
      <c r="G236" s="111" t="s">
        <v>148</v>
      </c>
    </row>
    <row r="237" spans="1:7" ht="15.75" x14ac:dyDescent="0.25">
      <c r="A237" s="87">
        <v>231</v>
      </c>
      <c r="B237" s="86" t="s">
        <v>141</v>
      </c>
      <c r="C237" s="86" t="s">
        <v>693</v>
      </c>
      <c r="D237" s="86" t="s">
        <v>748</v>
      </c>
      <c r="E237" s="86">
        <v>1.1000000000000001</v>
      </c>
      <c r="F237" s="86" t="s">
        <v>18</v>
      </c>
      <c r="G237" s="111" t="s">
        <v>816</v>
      </c>
    </row>
    <row r="238" spans="1:7" ht="15.75" x14ac:dyDescent="0.25">
      <c r="A238" s="87">
        <v>232</v>
      </c>
      <c r="B238" s="86" t="s">
        <v>141</v>
      </c>
      <c r="C238" s="86" t="s">
        <v>693</v>
      </c>
      <c r="D238" s="86" t="s">
        <v>749</v>
      </c>
      <c r="E238" s="86">
        <v>5.0999999999999996</v>
      </c>
      <c r="F238" s="86" t="s">
        <v>18</v>
      </c>
      <c r="G238" s="111" t="s">
        <v>816</v>
      </c>
    </row>
    <row r="239" spans="1:7" ht="15.75" x14ac:dyDescent="0.25">
      <c r="A239" s="87">
        <v>233</v>
      </c>
      <c r="B239" s="86" t="s">
        <v>141</v>
      </c>
      <c r="C239" s="86" t="s">
        <v>693</v>
      </c>
      <c r="D239" s="86" t="s">
        <v>750</v>
      </c>
      <c r="E239" s="86">
        <v>2.5</v>
      </c>
      <c r="F239" s="86" t="s">
        <v>18</v>
      </c>
      <c r="G239" s="111" t="s">
        <v>816</v>
      </c>
    </row>
    <row r="240" spans="1:7" ht="15.75" x14ac:dyDescent="0.25">
      <c r="A240" s="87">
        <v>234</v>
      </c>
      <c r="B240" s="86" t="s">
        <v>141</v>
      </c>
      <c r="C240" s="86" t="s">
        <v>693</v>
      </c>
      <c r="D240" s="86" t="s">
        <v>751</v>
      </c>
      <c r="E240" s="86">
        <v>0.6</v>
      </c>
      <c r="F240" s="86" t="s">
        <v>18</v>
      </c>
      <c r="G240" s="111" t="s">
        <v>816</v>
      </c>
    </row>
    <row r="241" spans="1:7" ht="15.75" x14ac:dyDescent="0.25">
      <c r="A241" s="87">
        <v>235</v>
      </c>
      <c r="B241" s="86" t="s">
        <v>141</v>
      </c>
      <c r="C241" s="86" t="s">
        <v>693</v>
      </c>
      <c r="D241" s="86" t="s">
        <v>752</v>
      </c>
      <c r="E241" s="86">
        <v>3</v>
      </c>
      <c r="F241" s="86" t="s">
        <v>18</v>
      </c>
      <c r="G241" s="111" t="s">
        <v>816</v>
      </c>
    </row>
    <row r="242" spans="1:7" ht="15.75" x14ac:dyDescent="0.25">
      <c r="A242" s="87">
        <v>236</v>
      </c>
      <c r="B242" s="86" t="s">
        <v>141</v>
      </c>
      <c r="C242" s="86" t="s">
        <v>693</v>
      </c>
      <c r="D242" s="86" t="s">
        <v>753</v>
      </c>
      <c r="E242" s="86">
        <v>2.2999999999999998</v>
      </c>
      <c r="F242" s="86" t="s">
        <v>18</v>
      </c>
      <c r="G242" s="111" t="s">
        <v>816</v>
      </c>
    </row>
    <row r="243" spans="1:7" ht="15.75" x14ac:dyDescent="0.25">
      <c r="A243" s="87">
        <v>237</v>
      </c>
      <c r="B243" s="86" t="s">
        <v>141</v>
      </c>
      <c r="C243" s="86" t="s">
        <v>693</v>
      </c>
      <c r="D243" s="86" t="s">
        <v>754</v>
      </c>
      <c r="E243" s="86">
        <v>0.1</v>
      </c>
      <c r="F243" s="86" t="s">
        <v>18</v>
      </c>
      <c r="G243" s="111" t="s">
        <v>816</v>
      </c>
    </row>
    <row r="244" spans="1:7" ht="31.5" x14ac:dyDescent="0.25">
      <c r="A244" s="87">
        <v>238</v>
      </c>
      <c r="B244" s="86" t="s">
        <v>141</v>
      </c>
      <c r="C244" s="86" t="s">
        <v>693</v>
      </c>
      <c r="D244" s="86" t="s">
        <v>755</v>
      </c>
      <c r="E244" s="86">
        <v>0.4</v>
      </c>
      <c r="F244" s="86" t="s">
        <v>18</v>
      </c>
      <c r="G244" s="111" t="s">
        <v>148</v>
      </c>
    </row>
    <row r="245" spans="1:7" ht="31.5" x14ac:dyDescent="0.25">
      <c r="A245" s="87">
        <v>239</v>
      </c>
      <c r="B245" s="86" t="s">
        <v>141</v>
      </c>
      <c r="C245" s="86" t="s">
        <v>693</v>
      </c>
      <c r="D245" s="86" t="s">
        <v>756</v>
      </c>
      <c r="E245" s="86">
        <v>1.5</v>
      </c>
      <c r="F245" s="86" t="s">
        <v>18</v>
      </c>
      <c r="G245" s="111" t="s">
        <v>148</v>
      </c>
    </row>
    <row r="246" spans="1:7" ht="31.5" x14ac:dyDescent="0.25">
      <c r="A246" s="87">
        <v>240</v>
      </c>
      <c r="B246" s="86" t="s">
        <v>141</v>
      </c>
      <c r="C246" s="86" t="s">
        <v>693</v>
      </c>
      <c r="D246" s="86" t="s">
        <v>757</v>
      </c>
      <c r="E246" s="86">
        <v>0.4</v>
      </c>
      <c r="F246" s="86" t="s">
        <v>18</v>
      </c>
      <c r="G246" s="111" t="s">
        <v>148</v>
      </c>
    </row>
    <row r="247" spans="1:7" ht="15.75" x14ac:dyDescent="0.25">
      <c r="A247" s="87">
        <v>241</v>
      </c>
      <c r="B247" s="86" t="s">
        <v>141</v>
      </c>
      <c r="C247" s="86" t="s">
        <v>693</v>
      </c>
      <c r="D247" s="86" t="s">
        <v>758</v>
      </c>
      <c r="E247" s="86">
        <v>3.9</v>
      </c>
      <c r="F247" s="86" t="s">
        <v>18</v>
      </c>
      <c r="G247" s="111" t="s">
        <v>816</v>
      </c>
    </row>
    <row r="248" spans="1:7" ht="15.75" x14ac:dyDescent="0.25">
      <c r="A248" s="87">
        <v>242</v>
      </c>
      <c r="B248" s="86" t="s">
        <v>141</v>
      </c>
      <c r="C248" s="86" t="s">
        <v>693</v>
      </c>
      <c r="D248" s="86" t="s">
        <v>759</v>
      </c>
      <c r="E248" s="86">
        <v>0.85</v>
      </c>
      <c r="F248" s="86" t="s">
        <v>18</v>
      </c>
      <c r="G248" s="111" t="s">
        <v>816</v>
      </c>
    </row>
    <row r="249" spans="1:7" ht="15.75" x14ac:dyDescent="0.25">
      <c r="A249" s="87">
        <v>243</v>
      </c>
      <c r="B249" s="86" t="s">
        <v>141</v>
      </c>
      <c r="C249" s="86" t="s">
        <v>693</v>
      </c>
      <c r="D249" s="86" t="s">
        <v>760</v>
      </c>
      <c r="E249" s="86">
        <v>0.8</v>
      </c>
      <c r="F249" s="86" t="s">
        <v>18</v>
      </c>
      <c r="G249" s="111" t="s">
        <v>816</v>
      </c>
    </row>
    <row r="250" spans="1:7" ht="15.75" x14ac:dyDescent="0.25">
      <c r="A250" s="87">
        <v>244</v>
      </c>
      <c r="B250" s="86" t="s">
        <v>141</v>
      </c>
      <c r="C250" s="86" t="s">
        <v>693</v>
      </c>
      <c r="D250" s="86" t="s">
        <v>761</v>
      </c>
      <c r="E250" s="86">
        <v>1.7</v>
      </c>
      <c r="F250" s="86" t="s">
        <v>18</v>
      </c>
      <c r="G250" s="111" t="s">
        <v>816</v>
      </c>
    </row>
    <row r="251" spans="1:7" ht="15.75" x14ac:dyDescent="0.25">
      <c r="A251" s="87">
        <v>245</v>
      </c>
      <c r="B251" s="86" t="s">
        <v>141</v>
      </c>
      <c r="C251" s="86" t="s">
        <v>693</v>
      </c>
      <c r="D251" s="86" t="s">
        <v>762</v>
      </c>
      <c r="E251" s="86">
        <v>1.7</v>
      </c>
      <c r="F251" s="86" t="s">
        <v>18</v>
      </c>
      <c r="G251" s="111" t="s">
        <v>816</v>
      </c>
    </row>
    <row r="252" spans="1:7" ht="15.75" x14ac:dyDescent="0.25">
      <c r="A252" s="87">
        <v>246</v>
      </c>
      <c r="B252" s="86" t="s">
        <v>141</v>
      </c>
      <c r="C252" s="86" t="s">
        <v>693</v>
      </c>
      <c r="D252" s="86" t="s">
        <v>763</v>
      </c>
      <c r="E252" s="86">
        <v>4.2</v>
      </c>
      <c r="F252" s="86" t="s">
        <v>18</v>
      </c>
      <c r="G252" s="111" t="s">
        <v>816</v>
      </c>
    </row>
    <row r="253" spans="1:7" ht="15.75" x14ac:dyDescent="0.25">
      <c r="A253" s="87">
        <v>247</v>
      </c>
      <c r="B253" s="86" t="s">
        <v>141</v>
      </c>
      <c r="C253" s="86" t="s">
        <v>693</v>
      </c>
      <c r="D253" s="86" t="s">
        <v>764</v>
      </c>
      <c r="E253" s="86">
        <v>3</v>
      </c>
      <c r="F253" s="86" t="s">
        <v>18</v>
      </c>
      <c r="G253" s="111" t="s">
        <v>816</v>
      </c>
    </row>
    <row r="254" spans="1:7" ht="31.5" x14ac:dyDescent="0.25">
      <c r="A254" s="87">
        <v>248</v>
      </c>
      <c r="B254" s="86" t="s">
        <v>141</v>
      </c>
      <c r="C254" s="86" t="s">
        <v>693</v>
      </c>
      <c r="D254" s="86" t="s">
        <v>765</v>
      </c>
      <c r="E254" s="86">
        <v>5.5</v>
      </c>
      <c r="F254" s="86" t="s">
        <v>18</v>
      </c>
      <c r="G254" s="111" t="s">
        <v>816</v>
      </c>
    </row>
    <row r="255" spans="1:7" ht="31.5" x14ac:dyDescent="0.25">
      <c r="A255" s="87">
        <v>249</v>
      </c>
      <c r="B255" s="86" t="s">
        <v>141</v>
      </c>
      <c r="C255" s="86" t="s">
        <v>693</v>
      </c>
      <c r="D255" s="86" t="s">
        <v>766</v>
      </c>
      <c r="E255" s="86">
        <v>7.3</v>
      </c>
      <c r="F255" s="86" t="s">
        <v>18</v>
      </c>
      <c r="G255" s="111" t="s">
        <v>148</v>
      </c>
    </row>
    <row r="256" spans="1:7" ht="31.5" x14ac:dyDescent="0.25">
      <c r="A256" s="87">
        <v>250</v>
      </c>
      <c r="B256" s="86" t="s">
        <v>141</v>
      </c>
      <c r="C256" s="86" t="s">
        <v>693</v>
      </c>
      <c r="D256" s="86" t="s">
        <v>768</v>
      </c>
      <c r="E256" s="86">
        <v>0.7</v>
      </c>
      <c r="F256" s="86" t="s">
        <v>18</v>
      </c>
      <c r="G256" s="111" t="s">
        <v>148</v>
      </c>
    </row>
    <row r="257" spans="1:7" ht="31.5" x14ac:dyDescent="0.25">
      <c r="A257" s="87">
        <v>251</v>
      </c>
      <c r="B257" s="86" t="s">
        <v>141</v>
      </c>
      <c r="C257" s="86" t="s">
        <v>693</v>
      </c>
      <c r="D257" s="86" t="s">
        <v>767</v>
      </c>
      <c r="E257" s="86">
        <v>0.7</v>
      </c>
      <c r="F257" s="86" t="s">
        <v>18</v>
      </c>
      <c r="G257" s="111" t="s">
        <v>148</v>
      </c>
    </row>
    <row r="258" spans="1:7" ht="31.5" x14ac:dyDescent="0.25">
      <c r="A258" s="87">
        <v>252</v>
      </c>
      <c r="B258" s="86" t="s">
        <v>141</v>
      </c>
      <c r="C258" s="86" t="s">
        <v>693</v>
      </c>
      <c r="D258" s="86" t="s">
        <v>769</v>
      </c>
      <c r="E258" s="86">
        <v>3.3</v>
      </c>
      <c r="F258" s="86" t="s">
        <v>18</v>
      </c>
      <c r="G258" s="111" t="s">
        <v>148</v>
      </c>
    </row>
    <row r="259" spans="1:7" ht="15.75" x14ac:dyDescent="0.25">
      <c r="A259" s="87">
        <v>253</v>
      </c>
      <c r="B259" s="86" t="s">
        <v>141</v>
      </c>
      <c r="C259" s="86" t="s">
        <v>693</v>
      </c>
      <c r="D259" s="86" t="s">
        <v>770</v>
      </c>
      <c r="E259" s="86">
        <v>3.2</v>
      </c>
      <c r="F259" s="86" t="s">
        <v>18</v>
      </c>
      <c r="G259" s="111" t="s">
        <v>816</v>
      </c>
    </row>
    <row r="260" spans="1:7" ht="15.75" x14ac:dyDescent="0.25">
      <c r="A260" s="87">
        <v>254</v>
      </c>
      <c r="B260" s="86" t="s">
        <v>141</v>
      </c>
      <c r="C260" s="86" t="s">
        <v>693</v>
      </c>
      <c r="D260" s="86" t="s">
        <v>771</v>
      </c>
      <c r="E260" s="86">
        <v>4.0999999999999996</v>
      </c>
      <c r="F260" s="86" t="s">
        <v>18</v>
      </c>
      <c r="G260" s="111" t="s">
        <v>816</v>
      </c>
    </row>
    <row r="261" spans="1:7" ht="15.75" x14ac:dyDescent="0.25">
      <c r="A261" s="87">
        <v>255</v>
      </c>
      <c r="B261" s="86" t="s">
        <v>141</v>
      </c>
      <c r="C261" s="86" t="s">
        <v>693</v>
      </c>
      <c r="D261" s="86" t="s">
        <v>772</v>
      </c>
      <c r="E261" s="86">
        <v>1.4</v>
      </c>
      <c r="F261" s="86" t="s">
        <v>18</v>
      </c>
      <c r="G261" s="111" t="s">
        <v>816</v>
      </c>
    </row>
    <row r="262" spans="1:7" ht="31.5" x14ac:dyDescent="0.25">
      <c r="A262" s="87">
        <v>256</v>
      </c>
      <c r="B262" s="86" t="s">
        <v>141</v>
      </c>
      <c r="C262" s="86" t="s">
        <v>693</v>
      </c>
      <c r="D262" s="86" t="s">
        <v>773</v>
      </c>
      <c r="E262" s="86">
        <v>3.6</v>
      </c>
      <c r="F262" s="86" t="s">
        <v>18</v>
      </c>
      <c r="G262" s="111" t="s">
        <v>816</v>
      </c>
    </row>
    <row r="263" spans="1:7" ht="31.5" x14ac:dyDescent="0.25">
      <c r="A263" s="87">
        <v>257</v>
      </c>
      <c r="B263" s="86" t="s">
        <v>141</v>
      </c>
      <c r="C263" s="86" t="s">
        <v>693</v>
      </c>
      <c r="D263" s="86" t="s">
        <v>774</v>
      </c>
      <c r="E263" s="86">
        <v>2.5</v>
      </c>
      <c r="F263" s="86" t="s">
        <v>18</v>
      </c>
      <c r="G263" s="111" t="s">
        <v>148</v>
      </c>
    </row>
    <row r="264" spans="1:7" ht="31.5" x14ac:dyDescent="0.25">
      <c r="A264" s="87">
        <v>258</v>
      </c>
      <c r="B264" s="86" t="s">
        <v>141</v>
      </c>
      <c r="C264" s="86" t="s">
        <v>693</v>
      </c>
      <c r="D264" s="86" t="s">
        <v>775</v>
      </c>
      <c r="E264" s="86">
        <v>1.2</v>
      </c>
      <c r="F264" s="86" t="s">
        <v>18</v>
      </c>
      <c r="G264" s="111" t="s">
        <v>148</v>
      </c>
    </row>
    <row r="265" spans="1:7" ht="15.75" x14ac:dyDescent="0.25">
      <c r="A265" s="87">
        <v>259</v>
      </c>
      <c r="B265" s="86" t="s">
        <v>141</v>
      </c>
      <c r="C265" s="86" t="s">
        <v>693</v>
      </c>
      <c r="D265" s="86" t="s">
        <v>776</v>
      </c>
      <c r="E265" s="86">
        <v>2.2999999999999998</v>
      </c>
      <c r="F265" s="86" t="s">
        <v>18</v>
      </c>
      <c r="G265" s="111" t="s">
        <v>816</v>
      </c>
    </row>
    <row r="266" spans="1:7" ht="15.75" x14ac:dyDescent="0.25">
      <c r="A266" s="87">
        <v>260</v>
      </c>
      <c r="B266" s="86" t="s">
        <v>141</v>
      </c>
      <c r="C266" s="86" t="s">
        <v>693</v>
      </c>
      <c r="D266" s="86" t="s">
        <v>777</v>
      </c>
      <c r="E266" s="86">
        <v>2</v>
      </c>
      <c r="F266" s="86" t="s">
        <v>18</v>
      </c>
      <c r="G266" s="111" t="s">
        <v>816</v>
      </c>
    </row>
    <row r="267" spans="1:7" ht="15.75" x14ac:dyDescent="0.25">
      <c r="A267" s="87">
        <v>261</v>
      </c>
      <c r="B267" s="86" t="s">
        <v>142</v>
      </c>
      <c r="C267" s="86" t="s">
        <v>693</v>
      </c>
      <c r="D267" s="81" t="s">
        <v>581</v>
      </c>
      <c r="E267" s="81">
        <v>0.9</v>
      </c>
      <c r="F267" s="86" t="s">
        <v>18</v>
      </c>
      <c r="G267" s="111" t="s">
        <v>816</v>
      </c>
    </row>
    <row r="268" spans="1:7" ht="15.75" x14ac:dyDescent="0.25">
      <c r="A268" s="87">
        <v>262</v>
      </c>
      <c r="B268" s="86" t="s">
        <v>142</v>
      </c>
      <c r="C268" s="86" t="s">
        <v>693</v>
      </c>
      <c r="D268" s="81" t="s">
        <v>582</v>
      </c>
      <c r="E268" s="81">
        <v>3.2</v>
      </c>
      <c r="F268" s="86" t="s">
        <v>18</v>
      </c>
      <c r="G268" s="111" t="s">
        <v>816</v>
      </c>
    </row>
    <row r="269" spans="1:7" ht="47.25" x14ac:dyDescent="0.25">
      <c r="A269" s="87">
        <v>263</v>
      </c>
      <c r="B269" s="86" t="s">
        <v>142</v>
      </c>
      <c r="C269" s="86" t="s">
        <v>693</v>
      </c>
      <c r="D269" s="81" t="s">
        <v>583</v>
      </c>
      <c r="E269" s="92">
        <v>4</v>
      </c>
      <c r="F269" s="86" t="s">
        <v>18</v>
      </c>
      <c r="G269" s="111" t="s">
        <v>814</v>
      </c>
    </row>
    <row r="270" spans="1:7" ht="47.25" x14ac:dyDescent="0.25">
      <c r="A270" s="87">
        <v>264</v>
      </c>
      <c r="B270" s="86" t="s">
        <v>142</v>
      </c>
      <c r="C270" s="86" t="s">
        <v>693</v>
      </c>
      <c r="D270" s="81" t="s">
        <v>584</v>
      </c>
      <c r="E270" s="92">
        <v>2.2000000000000002</v>
      </c>
      <c r="F270" s="86" t="s">
        <v>18</v>
      </c>
      <c r="G270" s="111" t="s">
        <v>814</v>
      </c>
    </row>
    <row r="271" spans="1:7" ht="47.25" x14ac:dyDescent="0.25">
      <c r="A271" s="87">
        <v>265</v>
      </c>
      <c r="B271" s="86" t="s">
        <v>142</v>
      </c>
      <c r="C271" s="86" t="s">
        <v>693</v>
      </c>
      <c r="D271" s="81" t="s">
        <v>585</v>
      </c>
      <c r="E271" s="81">
        <v>2.2999999999999998</v>
      </c>
      <c r="F271" s="86" t="s">
        <v>18</v>
      </c>
      <c r="G271" s="111" t="s">
        <v>814</v>
      </c>
    </row>
    <row r="272" spans="1:7" ht="15.75" x14ac:dyDescent="0.25">
      <c r="A272" s="87">
        <v>266</v>
      </c>
      <c r="B272" s="86" t="s">
        <v>142</v>
      </c>
      <c r="C272" s="86" t="s">
        <v>693</v>
      </c>
      <c r="D272" s="81" t="s">
        <v>586</v>
      </c>
      <c r="E272" s="81">
        <v>4.88</v>
      </c>
      <c r="F272" s="86" t="s">
        <v>18</v>
      </c>
      <c r="G272" s="111" t="s">
        <v>816</v>
      </c>
    </row>
    <row r="273" spans="1:7" ht="15.75" x14ac:dyDescent="0.25">
      <c r="A273" s="87">
        <v>267</v>
      </c>
      <c r="B273" s="86" t="s">
        <v>142</v>
      </c>
      <c r="C273" s="86" t="s">
        <v>693</v>
      </c>
      <c r="D273" s="81" t="s">
        <v>587</v>
      </c>
      <c r="E273" s="81">
        <v>2.5</v>
      </c>
      <c r="F273" s="86" t="s">
        <v>18</v>
      </c>
      <c r="G273" s="111" t="s">
        <v>816</v>
      </c>
    </row>
    <row r="274" spans="1:7" ht="15.75" x14ac:dyDescent="0.25">
      <c r="A274" s="87">
        <v>268</v>
      </c>
      <c r="B274" s="86" t="s">
        <v>142</v>
      </c>
      <c r="C274" s="86" t="s">
        <v>693</v>
      </c>
      <c r="D274" s="81" t="s">
        <v>588</v>
      </c>
      <c r="E274" s="81">
        <v>2.9</v>
      </c>
      <c r="F274" s="86" t="s">
        <v>18</v>
      </c>
      <c r="G274" s="111" t="s">
        <v>816</v>
      </c>
    </row>
    <row r="275" spans="1:7" ht="15.75" x14ac:dyDescent="0.25">
      <c r="A275" s="87">
        <v>269</v>
      </c>
      <c r="B275" s="86" t="s">
        <v>142</v>
      </c>
      <c r="C275" s="86" t="s">
        <v>693</v>
      </c>
      <c r="D275" s="81" t="s">
        <v>589</v>
      </c>
      <c r="E275" s="81">
        <v>2.8</v>
      </c>
      <c r="F275" s="86" t="s">
        <v>18</v>
      </c>
      <c r="G275" s="111" t="s">
        <v>816</v>
      </c>
    </row>
    <row r="276" spans="1:7" ht="15.75" x14ac:dyDescent="0.25">
      <c r="A276" s="87">
        <v>270</v>
      </c>
      <c r="B276" s="86" t="s">
        <v>142</v>
      </c>
      <c r="C276" s="86" t="s">
        <v>693</v>
      </c>
      <c r="D276" s="81" t="s">
        <v>590</v>
      </c>
      <c r="E276" s="81">
        <v>2.5</v>
      </c>
      <c r="F276" s="86" t="s">
        <v>18</v>
      </c>
      <c r="G276" s="111" t="s">
        <v>816</v>
      </c>
    </row>
    <row r="277" spans="1:7" ht="15.75" x14ac:dyDescent="0.25">
      <c r="A277" s="87">
        <v>271</v>
      </c>
      <c r="B277" s="86" t="s">
        <v>142</v>
      </c>
      <c r="C277" s="86" t="s">
        <v>693</v>
      </c>
      <c r="D277" s="81" t="s">
        <v>591</v>
      </c>
      <c r="E277" s="81">
        <v>3</v>
      </c>
      <c r="F277" s="86" t="s">
        <v>18</v>
      </c>
      <c r="G277" s="111" t="s">
        <v>816</v>
      </c>
    </row>
    <row r="278" spans="1:7" ht="15.75" x14ac:dyDescent="0.25">
      <c r="A278" s="87">
        <v>272</v>
      </c>
      <c r="B278" s="86" t="s">
        <v>142</v>
      </c>
      <c r="C278" s="86" t="s">
        <v>693</v>
      </c>
      <c r="D278" s="81" t="s">
        <v>592</v>
      </c>
      <c r="E278" s="81">
        <v>2</v>
      </c>
      <c r="F278" s="86" t="s">
        <v>18</v>
      </c>
      <c r="G278" s="111" t="s">
        <v>816</v>
      </c>
    </row>
    <row r="279" spans="1:7" ht="15.75" x14ac:dyDescent="0.25">
      <c r="A279" s="87">
        <v>273</v>
      </c>
      <c r="B279" s="86" t="s">
        <v>142</v>
      </c>
      <c r="C279" s="86" t="s">
        <v>693</v>
      </c>
      <c r="D279" s="81" t="s">
        <v>593</v>
      </c>
      <c r="E279" s="81">
        <v>4</v>
      </c>
      <c r="F279" s="86" t="s">
        <v>18</v>
      </c>
      <c r="G279" s="111" t="s">
        <v>816</v>
      </c>
    </row>
    <row r="280" spans="1:7" ht="15.75" x14ac:dyDescent="0.25">
      <c r="A280" s="87">
        <v>274</v>
      </c>
      <c r="B280" s="86" t="s">
        <v>142</v>
      </c>
      <c r="C280" s="86" t="s">
        <v>693</v>
      </c>
      <c r="D280" s="81" t="s">
        <v>594</v>
      </c>
      <c r="E280" s="81">
        <v>6.8</v>
      </c>
      <c r="F280" s="86" t="s">
        <v>18</v>
      </c>
      <c r="G280" s="111" t="s">
        <v>816</v>
      </c>
    </row>
    <row r="281" spans="1:7" ht="15.75" x14ac:dyDescent="0.25">
      <c r="A281" s="87">
        <v>275</v>
      </c>
      <c r="B281" s="86" t="s">
        <v>142</v>
      </c>
      <c r="C281" s="86" t="s">
        <v>693</v>
      </c>
      <c r="D281" s="81" t="s">
        <v>595</v>
      </c>
      <c r="E281" s="81">
        <v>5</v>
      </c>
      <c r="F281" s="86" t="s">
        <v>18</v>
      </c>
      <c r="G281" s="111" t="s">
        <v>816</v>
      </c>
    </row>
    <row r="282" spans="1:7" ht="15.75" x14ac:dyDescent="0.25">
      <c r="A282" s="87">
        <v>276</v>
      </c>
      <c r="B282" s="86" t="s">
        <v>142</v>
      </c>
      <c r="C282" s="86" t="s">
        <v>693</v>
      </c>
      <c r="D282" s="81" t="s">
        <v>596</v>
      </c>
      <c r="E282" s="81">
        <v>1.6</v>
      </c>
      <c r="F282" s="86" t="s">
        <v>18</v>
      </c>
      <c r="G282" s="111" t="s">
        <v>816</v>
      </c>
    </row>
    <row r="283" spans="1:7" ht="15.75" x14ac:dyDescent="0.25">
      <c r="A283" s="87">
        <v>277</v>
      </c>
      <c r="B283" s="86" t="s">
        <v>142</v>
      </c>
      <c r="C283" s="86" t="s">
        <v>693</v>
      </c>
      <c r="D283" s="81" t="s">
        <v>597</v>
      </c>
      <c r="E283" s="81">
        <v>5.9</v>
      </c>
      <c r="F283" s="86" t="s">
        <v>18</v>
      </c>
      <c r="G283" s="111" t="s">
        <v>816</v>
      </c>
    </row>
    <row r="284" spans="1:7" ht="31.5" x14ac:dyDescent="0.25">
      <c r="A284" s="87">
        <v>278</v>
      </c>
      <c r="B284" s="86" t="s">
        <v>142</v>
      </c>
      <c r="C284" s="86" t="s">
        <v>693</v>
      </c>
      <c r="D284" s="81" t="s">
        <v>598</v>
      </c>
      <c r="E284" s="81">
        <v>3.5</v>
      </c>
      <c r="F284" s="86" t="s">
        <v>18</v>
      </c>
      <c r="G284" s="111" t="s">
        <v>816</v>
      </c>
    </row>
    <row r="285" spans="1:7" ht="31.5" x14ac:dyDescent="0.25">
      <c r="A285" s="87">
        <v>279</v>
      </c>
      <c r="B285" s="86" t="s">
        <v>142</v>
      </c>
      <c r="C285" s="86" t="s">
        <v>693</v>
      </c>
      <c r="D285" s="81" t="s">
        <v>599</v>
      </c>
      <c r="E285" s="81">
        <v>3.3</v>
      </c>
      <c r="F285" s="86" t="s">
        <v>18</v>
      </c>
      <c r="G285" s="111" t="s">
        <v>816</v>
      </c>
    </row>
    <row r="286" spans="1:7" ht="31.5" x14ac:dyDescent="0.25">
      <c r="A286" s="87">
        <v>280</v>
      </c>
      <c r="B286" s="86" t="s">
        <v>142</v>
      </c>
      <c r="C286" s="86" t="s">
        <v>693</v>
      </c>
      <c r="D286" s="81" t="s">
        <v>600</v>
      </c>
      <c r="E286" s="81">
        <v>3</v>
      </c>
      <c r="F286" s="86" t="s">
        <v>18</v>
      </c>
      <c r="G286" s="111" t="s">
        <v>816</v>
      </c>
    </row>
    <row r="287" spans="1:7" ht="15.75" x14ac:dyDescent="0.25">
      <c r="A287" s="87">
        <v>281</v>
      </c>
      <c r="B287" s="86" t="s">
        <v>142</v>
      </c>
      <c r="C287" s="86" t="s">
        <v>693</v>
      </c>
      <c r="D287" s="81" t="s">
        <v>601</v>
      </c>
      <c r="E287" s="81">
        <v>3</v>
      </c>
      <c r="F287" s="86" t="s">
        <v>18</v>
      </c>
      <c r="G287" s="111" t="s">
        <v>816</v>
      </c>
    </row>
    <row r="288" spans="1:7" ht="15.75" x14ac:dyDescent="0.25">
      <c r="A288" s="87">
        <v>282</v>
      </c>
      <c r="B288" s="86" t="s">
        <v>142</v>
      </c>
      <c r="C288" s="86" t="s">
        <v>693</v>
      </c>
      <c r="D288" s="81" t="s">
        <v>602</v>
      </c>
      <c r="E288" s="81">
        <v>6</v>
      </c>
      <c r="F288" s="86" t="s">
        <v>18</v>
      </c>
      <c r="G288" s="111" t="s">
        <v>816</v>
      </c>
    </row>
    <row r="289" spans="1:7" ht="15.75" x14ac:dyDescent="0.25">
      <c r="A289" s="87">
        <v>283</v>
      </c>
      <c r="B289" s="86" t="s">
        <v>142</v>
      </c>
      <c r="C289" s="86" t="s">
        <v>693</v>
      </c>
      <c r="D289" s="81" t="s">
        <v>603</v>
      </c>
      <c r="E289" s="81">
        <v>1.8</v>
      </c>
      <c r="F289" s="86" t="s">
        <v>18</v>
      </c>
      <c r="G289" s="111" t="s">
        <v>816</v>
      </c>
    </row>
    <row r="290" spans="1:7" ht="15.75" x14ac:dyDescent="0.25">
      <c r="A290" s="87">
        <v>284</v>
      </c>
      <c r="B290" s="86" t="s">
        <v>142</v>
      </c>
      <c r="C290" s="86" t="s">
        <v>693</v>
      </c>
      <c r="D290" s="81" t="s">
        <v>604</v>
      </c>
      <c r="E290" s="81">
        <v>1.5</v>
      </c>
      <c r="F290" s="86" t="s">
        <v>18</v>
      </c>
      <c r="G290" s="111" t="s">
        <v>816</v>
      </c>
    </row>
    <row r="291" spans="1:7" ht="15.75" x14ac:dyDescent="0.25">
      <c r="A291" s="87">
        <v>285</v>
      </c>
      <c r="B291" s="86" t="s">
        <v>142</v>
      </c>
      <c r="C291" s="86" t="s">
        <v>693</v>
      </c>
      <c r="D291" s="81" t="s">
        <v>605</v>
      </c>
      <c r="E291" s="81">
        <v>2.6</v>
      </c>
      <c r="F291" s="86" t="s">
        <v>18</v>
      </c>
      <c r="G291" s="95" t="s">
        <v>814</v>
      </c>
    </row>
    <row r="292" spans="1:7" ht="15.75" x14ac:dyDescent="0.25">
      <c r="A292" s="87">
        <v>286</v>
      </c>
      <c r="B292" s="86" t="s">
        <v>142</v>
      </c>
      <c r="C292" s="86" t="s">
        <v>693</v>
      </c>
      <c r="D292" s="81" t="s">
        <v>606</v>
      </c>
      <c r="E292" s="81">
        <v>1.5</v>
      </c>
      <c r="F292" s="86" t="s">
        <v>18</v>
      </c>
      <c r="G292" s="95" t="s">
        <v>813</v>
      </c>
    </row>
    <row r="293" spans="1:7" ht="15.75" x14ac:dyDescent="0.25">
      <c r="A293" s="87">
        <v>287</v>
      </c>
      <c r="B293" s="86" t="s">
        <v>142</v>
      </c>
      <c r="C293" s="86" t="s">
        <v>693</v>
      </c>
      <c r="D293" s="81" t="s">
        <v>607</v>
      </c>
      <c r="E293" s="81">
        <v>1.5</v>
      </c>
      <c r="F293" s="86" t="s">
        <v>18</v>
      </c>
      <c r="G293" s="95" t="s">
        <v>813</v>
      </c>
    </row>
    <row r="294" spans="1:7" ht="31.5" x14ac:dyDescent="0.25">
      <c r="A294" s="87">
        <v>288</v>
      </c>
      <c r="B294" s="86" t="s">
        <v>142</v>
      </c>
      <c r="C294" s="86" t="s">
        <v>693</v>
      </c>
      <c r="D294" s="81" t="s">
        <v>608</v>
      </c>
      <c r="E294" s="81">
        <v>8.1999999999999993</v>
      </c>
      <c r="F294" s="86" t="s">
        <v>18</v>
      </c>
      <c r="G294" s="95" t="s">
        <v>816</v>
      </c>
    </row>
    <row r="295" spans="1:7" ht="15.75" x14ac:dyDescent="0.25">
      <c r="A295" s="87">
        <v>289</v>
      </c>
      <c r="B295" s="86" t="s">
        <v>142</v>
      </c>
      <c r="C295" s="86" t="s">
        <v>693</v>
      </c>
      <c r="D295" s="81" t="s">
        <v>609</v>
      </c>
      <c r="E295" s="81">
        <v>1.9</v>
      </c>
      <c r="F295" s="86" t="s">
        <v>18</v>
      </c>
      <c r="G295" s="95" t="s">
        <v>816</v>
      </c>
    </row>
    <row r="296" spans="1:7" ht="15.75" x14ac:dyDescent="0.25">
      <c r="A296" s="87">
        <v>290</v>
      </c>
      <c r="B296" s="86" t="s">
        <v>142</v>
      </c>
      <c r="C296" s="86" t="s">
        <v>693</v>
      </c>
      <c r="D296" s="81" t="s">
        <v>610</v>
      </c>
      <c r="E296" s="81">
        <v>3.7</v>
      </c>
      <c r="F296" s="86" t="s">
        <v>18</v>
      </c>
      <c r="G296" s="95" t="s">
        <v>813</v>
      </c>
    </row>
    <row r="297" spans="1:7" ht="15.75" x14ac:dyDescent="0.25">
      <c r="A297" s="87">
        <v>291</v>
      </c>
      <c r="B297" s="86" t="s">
        <v>142</v>
      </c>
      <c r="C297" s="86" t="s">
        <v>693</v>
      </c>
      <c r="D297" s="81" t="s">
        <v>611</v>
      </c>
      <c r="E297" s="81">
        <v>3.5</v>
      </c>
      <c r="F297" s="86" t="s">
        <v>18</v>
      </c>
      <c r="G297" s="95" t="s">
        <v>813</v>
      </c>
    </row>
    <row r="298" spans="1:7" ht="15.75" x14ac:dyDescent="0.25">
      <c r="A298" s="87">
        <v>292</v>
      </c>
      <c r="B298" s="86" t="s">
        <v>142</v>
      </c>
      <c r="C298" s="86" t="s">
        <v>693</v>
      </c>
      <c r="D298" s="81" t="s">
        <v>612</v>
      </c>
      <c r="E298" s="81">
        <v>1.3</v>
      </c>
      <c r="F298" s="86" t="s">
        <v>18</v>
      </c>
      <c r="G298" s="95" t="s">
        <v>813</v>
      </c>
    </row>
    <row r="299" spans="1:7" ht="15.75" x14ac:dyDescent="0.25">
      <c r="A299" s="87">
        <v>293</v>
      </c>
      <c r="B299" s="86" t="s">
        <v>142</v>
      </c>
      <c r="C299" s="86" t="s">
        <v>693</v>
      </c>
      <c r="D299" s="81" t="s">
        <v>613</v>
      </c>
      <c r="E299" s="81">
        <v>2.9</v>
      </c>
      <c r="F299" s="86" t="s">
        <v>18</v>
      </c>
      <c r="G299" s="95" t="s">
        <v>813</v>
      </c>
    </row>
    <row r="300" spans="1:7" ht="15.75" x14ac:dyDescent="0.25">
      <c r="A300" s="87">
        <v>294</v>
      </c>
      <c r="B300" s="86" t="s">
        <v>142</v>
      </c>
      <c r="C300" s="86" t="s">
        <v>693</v>
      </c>
      <c r="D300" s="81" t="s">
        <v>614</v>
      </c>
      <c r="E300" s="81">
        <v>3</v>
      </c>
      <c r="F300" s="86" t="s">
        <v>18</v>
      </c>
      <c r="G300" s="95" t="s">
        <v>813</v>
      </c>
    </row>
    <row r="301" spans="1:7" ht="15.75" x14ac:dyDescent="0.25">
      <c r="A301" s="87">
        <v>295</v>
      </c>
      <c r="B301" s="86" t="s">
        <v>142</v>
      </c>
      <c r="C301" s="86" t="s">
        <v>693</v>
      </c>
      <c r="D301" s="81" t="s">
        <v>615</v>
      </c>
      <c r="E301" s="81">
        <v>3</v>
      </c>
      <c r="F301" s="86" t="s">
        <v>18</v>
      </c>
      <c r="G301" s="95" t="s">
        <v>813</v>
      </c>
    </row>
    <row r="302" spans="1:7" ht="15.75" x14ac:dyDescent="0.25">
      <c r="A302" s="87">
        <v>296</v>
      </c>
      <c r="B302" s="86" t="s">
        <v>142</v>
      </c>
      <c r="C302" s="86" t="s">
        <v>693</v>
      </c>
      <c r="D302" s="81" t="s">
        <v>616</v>
      </c>
      <c r="E302" s="81">
        <v>2.1</v>
      </c>
      <c r="F302" s="86" t="s">
        <v>18</v>
      </c>
      <c r="G302" s="95" t="s">
        <v>813</v>
      </c>
    </row>
    <row r="303" spans="1:7" ht="15.75" x14ac:dyDescent="0.25">
      <c r="A303" s="87">
        <v>297</v>
      </c>
      <c r="B303" s="86" t="s">
        <v>142</v>
      </c>
      <c r="C303" s="86" t="s">
        <v>693</v>
      </c>
      <c r="D303" s="81" t="s">
        <v>617</v>
      </c>
      <c r="E303" s="81">
        <v>2</v>
      </c>
      <c r="F303" s="86" t="s">
        <v>18</v>
      </c>
      <c r="G303" s="95" t="s">
        <v>816</v>
      </c>
    </row>
    <row r="304" spans="1:7" ht="15.75" x14ac:dyDescent="0.25">
      <c r="A304" s="87">
        <v>298</v>
      </c>
      <c r="B304" s="86" t="s">
        <v>142</v>
      </c>
      <c r="C304" s="86" t="s">
        <v>693</v>
      </c>
      <c r="D304" s="81" t="s">
        <v>618</v>
      </c>
      <c r="E304" s="81">
        <v>4</v>
      </c>
      <c r="F304" s="86" t="s">
        <v>18</v>
      </c>
      <c r="G304" s="95" t="s">
        <v>813</v>
      </c>
    </row>
    <row r="305" spans="1:7" ht="15.75" x14ac:dyDescent="0.25">
      <c r="A305" s="87">
        <v>299</v>
      </c>
      <c r="B305" s="86" t="s">
        <v>142</v>
      </c>
      <c r="C305" s="86" t="s">
        <v>693</v>
      </c>
      <c r="D305" s="81" t="s">
        <v>619</v>
      </c>
      <c r="E305" s="81">
        <v>2.2000000000000002</v>
      </c>
      <c r="F305" s="86" t="s">
        <v>18</v>
      </c>
      <c r="G305" s="95" t="s">
        <v>813</v>
      </c>
    </row>
    <row r="306" spans="1:7" ht="15.75" x14ac:dyDescent="0.25">
      <c r="A306" s="87">
        <v>300</v>
      </c>
      <c r="B306" s="86" t="s">
        <v>142</v>
      </c>
      <c r="C306" s="86" t="s">
        <v>693</v>
      </c>
      <c r="D306" s="81" t="s">
        <v>620</v>
      </c>
      <c r="E306" s="81">
        <v>4</v>
      </c>
      <c r="F306" s="86" t="s">
        <v>18</v>
      </c>
      <c r="G306" s="95" t="s">
        <v>816</v>
      </c>
    </row>
    <row r="307" spans="1:7" ht="15.75" x14ac:dyDescent="0.25">
      <c r="A307" s="87">
        <v>301</v>
      </c>
      <c r="B307" s="86" t="s">
        <v>142</v>
      </c>
      <c r="C307" s="86" t="s">
        <v>693</v>
      </c>
      <c r="D307" s="81" t="s">
        <v>621</v>
      </c>
      <c r="E307" s="81">
        <v>3.5</v>
      </c>
      <c r="F307" s="86" t="s">
        <v>18</v>
      </c>
      <c r="G307" s="95" t="s">
        <v>816</v>
      </c>
    </row>
    <row r="308" spans="1:7" ht="15.75" x14ac:dyDescent="0.25">
      <c r="A308" s="87">
        <v>302</v>
      </c>
      <c r="B308" s="86" t="s">
        <v>142</v>
      </c>
      <c r="C308" s="86" t="s">
        <v>693</v>
      </c>
      <c r="D308" s="81" t="s">
        <v>622</v>
      </c>
      <c r="E308" s="81">
        <v>3.5</v>
      </c>
      <c r="F308" s="86" t="s">
        <v>18</v>
      </c>
      <c r="G308" s="95" t="s">
        <v>816</v>
      </c>
    </row>
    <row r="309" spans="1:7" ht="15.75" x14ac:dyDescent="0.25">
      <c r="A309" s="87">
        <v>303</v>
      </c>
      <c r="B309" s="86" t="s">
        <v>142</v>
      </c>
      <c r="C309" s="86" t="s">
        <v>693</v>
      </c>
      <c r="D309" s="81" t="s">
        <v>623</v>
      </c>
      <c r="E309" s="81">
        <v>4.5</v>
      </c>
      <c r="F309" s="86" t="s">
        <v>18</v>
      </c>
      <c r="G309" s="95" t="s">
        <v>816</v>
      </c>
    </row>
    <row r="310" spans="1:7" ht="15.75" x14ac:dyDescent="0.25">
      <c r="A310" s="87">
        <v>304</v>
      </c>
      <c r="B310" s="86" t="s">
        <v>142</v>
      </c>
      <c r="C310" s="86" t="s">
        <v>693</v>
      </c>
      <c r="D310" s="81" t="s">
        <v>624</v>
      </c>
      <c r="E310" s="81">
        <v>2</v>
      </c>
      <c r="F310" s="86" t="s">
        <v>18</v>
      </c>
      <c r="G310" s="95" t="s">
        <v>816</v>
      </c>
    </row>
    <row r="311" spans="1:7" ht="15.75" x14ac:dyDescent="0.25">
      <c r="A311" s="87">
        <v>305</v>
      </c>
      <c r="B311" s="86" t="s">
        <v>142</v>
      </c>
      <c r="C311" s="86" t="s">
        <v>693</v>
      </c>
      <c r="D311" s="81" t="s">
        <v>625</v>
      </c>
      <c r="E311" s="81">
        <v>0.6</v>
      </c>
      <c r="F311" s="86" t="s">
        <v>18</v>
      </c>
      <c r="G311" s="95" t="s">
        <v>813</v>
      </c>
    </row>
    <row r="312" spans="1:7" ht="15.75" x14ac:dyDescent="0.25">
      <c r="A312" s="87">
        <v>306</v>
      </c>
      <c r="B312" s="86" t="s">
        <v>142</v>
      </c>
      <c r="C312" s="86" t="s">
        <v>693</v>
      </c>
      <c r="D312" s="81" t="s">
        <v>626</v>
      </c>
      <c r="E312" s="81">
        <v>3</v>
      </c>
      <c r="F312" s="86" t="s">
        <v>18</v>
      </c>
      <c r="G312" s="95" t="s">
        <v>816</v>
      </c>
    </row>
    <row r="313" spans="1:7" ht="15.75" x14ac:dyDescent="0.25">
      <c r="A313" s="87">
        <v>307</v>
      </c>
      <c r="B313" s="86" t="s">
        <v>142</v>
      </c>
      <c r="C313" s="86" t="s">
        <v>693</v>
      </c>
      <c r="D313" s="81" t="s">
        <v>627</v>
      </c>
      <c r="E313" s="81">
        <v>4.5</v>
      </c>
      <c r="F313" s="86" t="s">
        <v>18</v>
      </c>
      <c r="G313" s="95" t="s">
        <v>816</v>
      </c>
    </row>
    <row r="314" spans="1:7" ht="15.75" x14ac:dyDescent="0.25">
      <c r="A314" s="87">
        <v>308</v>
      </c>
      <c r="B314" s="86" t="s">
        <v>142</v>
      </c>
      <c r="C314" s="86" t="s">
        <v>693</v>
      </c>
      <c r="D314" s="81" t="s">
        <v>628</v>
      </c>
      <c r="E314" s="81">
        <v>1.9</v>
      </c>
      <c r="F314" s="86" t="s">
        <v>18</v>
      </c>
      <c r="G314" s="95" t="s">
        <v>813</v>
      </c>
    </row>
    <row r="315" spans="1:7" ht="15.75" x14ac:dyDescent="0.25">
      <c r="A315" s="87">
        <v>309</v>
      </c>
      <c r="B315" s="86" t="s">
        <v>142</v>
      </c>
      <c r="C315" s="86" t="s">
        <v>693</v>
      </c>
      <c r="D315" s="81" t="s">
        <v>629</v>
      </c>
      <c r="E315" s="81">
        <v>0.9</v>
      </c>
      <c r="F315" s="86" t="s">
        <v>18</v>
      </c>
      <c r="G315" s="95" t="s">
        <v>813</v>
      </c>
    </row>
    <row r="316" spans="1:7" ht="15.75" x14ac:dyDescent="0.25">
      <c r="A316" s="87">
        <v>310</v>
      </c>
      <c r="B316" s="86" t="s">
        <v>142</v>
      </c>
      <c r="C316" s="86" t="s">
        <v>693</v>
      </c>
      <c r="D316" s="81" t="s">
        <v>630</v>
      </c>
      <c r="E316" s="81">
        <v>0.6</v>
      </c>
      <c r="F316" s="86" t="s">
        <v>18</v>
      </c>
      <c r="G316" s="95" t="s">
        <v>816</v>
      </c>
    </row>
    <row r="317" spans="1:7" ht="15.75" x14ac:dyDescent="0.25">
      <c r="A317" s="87">
        <v>311</v>
      </c>
      <c r="B317" s="86" t="s">
        <v>142</v>
      </c>
      <c r="C317" s="86" t="s">
        <v>693</v>
      </c>
      <c r="D317" s="81" t="s">
        <v>631</v>
      </c>
      <c r="E317" s="81">
        <v>3.6</v>
      </c>
      <c r="F317" s="86" t="s">
        <v>18</v>
      </c>
      <c r="G317" s="95" t="s">
        <v>816</v>
      </c>
    </row>
    <row r="318" spans="1:7" ht="15.75" x14ac:dyDescent="0.25">
      <c r="A318" s="87">
        <v>312</v>
      </c>
      <c r="B318" s="86" t="s">
        <v>142</v>
      </c>
      <c r="C318" s="86" t="s">
        <v>693</v>
      </c>
      <c r="D318" s="81" t="s">
        <v>632</v>
      </c>
      <c r="E318" s="81">
        <v>2.2999999999999998</v>
      </c>
      <c r="F318" s="86" t="s">
        <v>18</v>
      </c>
      <c r="G318" s="95" t="s">
        <v>816</v>
      </c>
    </row>
    <row r="319" spans="1:7" ht="15.75" x14ac:dyDescent="0.25">
      <c r="A319" s="87">
        <v>313</v>
      </c>
      <c r="B319" s="86" t="s">
        <v>142</v>
      </c>
      <c r="C319" s="86" t="s">
        <v>693</v>
      </c>
      <c r="D319" s="81" t="s">
        <v>633</v>
      </c>
      <c r="E319" s="81">
        <v>5.95</v>
      </c>
      <c r="F319" s="86" t="s">
        <v>18</v>
      </c>
      <c r="G319" s="95" t="s">
        <v>816</v>
      </c>
    </row>
    <row r="320" spans="1:7" ht="15.75" x14ac:dyDescent="0.25">
      <c r="A320" s="87">
        <v>314</v>
      </c>
      <c r="B320" s="86" t="s">
        <v>142</v>
      </c>
      <c r="C320" s="86" t="s">
        <v>693</v>
      </c>
      <c r="D320" s="81" t="s">
        <v>634</v>
      </c>
      <c r="E320" s="81">
        <v>2.98</v>
      </c>
      <c r="F320" s="86" t="s">
        <v>18</v>
      </c>
      <c r="G320" s="95" t="s">
        <v>816</v>
      </c>
    </row>
    <row r="321" spans="1:7" ht="15.75" x14ac:dyDescent="0.25">
      <c r="A321" s="87">
        <v>315</v>
      </c>
      <c r="B321" s="86" t="s">
        <v>142</v>
      </c>
      <c r="C321" s="86" t="s">
        <v>693</v>
      </c>
      <c r="D321" s="81" t="s">
        <v>635</v>
      </c>
      <c r="E321" s="81">
        <v>3.2</v>
      </c>
      <c r="F321" s="86" t="s">
        <v>18</v>
      </c>
      <c r="G321" s="95" t="s">
        <v>816</v>
      </c>
    </row>
    <row r="322" spans="1:7" ht="15.75" x14ac:dyDescent="0.25">
      <c r="A322" s="87">
        <v>316</v>
      </c>
      <c r="B322" s="86" t="s">
        <v>142</v>
      </c>
      <c r="C322" s="86" t="s">
        <v>693</v>
      </c>
      <c r="D322" s="81" t="s">
        <v>636</v>
      </c>
      <c r="E322" s="81">
        <v>0.3</v>
      </c>
      <c r="F322" s="86" t="s">
        <v>18</v>
      </c>
      <c r="G322" s="95" t="s">
        <v>816</v>
      </c>
    </row>
    <row r="323" spans="1:7" ht="15.75" x14ac:dyDescent="0.25">
      <c r="A323" s="87">
        <v>317</v>
      </c>
      <c r="B323" s="86" t="s">
        <v>142</v>
      </c>
      <c r="C323" s="86" t="s">
        <v>693</v>
      </c>
      <c r="D323" s="81" t="s">
        <v>637</v>
      </c>
      <c r="E323" s="81">
        <v>3.2</v>
      </c>
      <c r="F323" s="86" t="s">
        <v>18</v>
      </c>
      <c r="G323" s="95" t="s">
        <v>816</v>
      </c>
    </row>
    <row r="324" spans="1:7" ht="15.75" x14ac:dyDescent="0.25">
      <c r="A324" s="87">
        <v>318</v>
      </c>
      <c r="B324" s="86" t="s">
        <v>142</v>
      </c>
      <c r="C324" s="86" t="s">
        <v>693</v>
      </c>
      <c r="D324" s="81" t="s">
        <v>638</v>
      </c>
      <c r="E324" s="81">
        <v>1.2</v>
      </c>
      <c r="F324" s="86" t="s">
        <v>18</v>
      </c>
      <c r="G324" s="95" t="s">
        <v>816</v>
      </c>
    </row>
    <row r="325" spans="1:7" ht="15.75" x14ac:dyDescent="0.25">
      <c r="A325" s="87">
        <v>319</v>
      </c>
      <c r="B325" s="86" t="s">
        <v>142</v>
      </c>
      <c r="C325" s="86" t="s">
        <v>693</v>
      </c>
      <c r="D325" s="81" t="s">
        <v>639</v>
      </c>
      <c r="E325" s="81">
        <v>0.9</v>
      </c>
      <c r="F325" s="86" t="s">
        <v>18</v>
      </c>
      <c r="G325" s="95" t="s">
        <v>816</v>
      </c>
    </row>
    <row r="326" spans="1:7" ht="15.75" x14ac:dyDescent="0.25">
      <c r="A326" s="87">
        <v>320</v>
      </c>
      <c r="B326" s="86" t="s">
        <v>142</v>
      </c>
      <c r="C326" s="86" t="s">
        <v>693</v>
      </c>
      <c r="D326" s="81" t="s">
        <v>640</v>
      </c>
      <c r="E326" s="81">
        <v>3.1</v>
      </c>
      <c r="F326" s="86" t="s">
        <v>18</v>
      </c>
      <c r="G326" s="95" t="s">
        <v>816</v>
      </c>
    </row>
    <row r="327" spans="1:7" ht="15.75" x14ac:dyDescent="0.25">
      <c r="A327" s="87">
        <v>321</v>
      </c>
      <c r="B327" s="86" t="s">
        <v>142</v>
      </c>
      <c r="C327" s="86" t="s">
        <v>693</v>
      </c>
      <c r="D327" s="81" t="s">
        <v>641</v>
      </c>
      <c r="E327" s="81">
        <v>2.4</v>
      </c>
      <c r="F327" s="86" t="s">
        <v>18</v>
      </c>
      <c r="G327" s="95" t="s">
        <v>816</v>
      </c>
    </row>
    <row r="328" spans="1:7" ht="15.75" x14ac:dyDescent="0.25">
      <c r="A328" s="87">
        <v>322</v>
      </c>
      <c r="B328" s="86" t="s">
        <v>142</v>
      </c>
      <c r="C328" s="86" t="s">
        <v>693</v>
      </c>
      <c r="D328" s="81" t="s">
        <v>642</v>
      </c>
      <c r="E328" s="81">
        <v>5</v>
      </c>
      <c r="F328" s="86" t="s">
        <v>18</v>
      </c>
      <c r="G328" s="95" t="s">
        <v>813</v>
      </c>
    </row>
    <row r="329" spans="1:7" ht="15.75" x14ac:dyDescent="0.25">
      <c r="A329" s="87">
        <v>323</v>
      </c>
      <c r="B329" s="86" t="s">
        <v>142</v>
      </c>
      <c r="C329" s="86" t="s">
        <v>693</v>
      </c>
      <c r="D329" s="81" t="s">
        <v>643</v>
      </c>
      <c r="E329" s="81">
        <v>0.2</v>
      </c>
      <c r="F329" s="86" t="s">
        <v>18</v>
      </c>
      <c r="G329" s="95" t="s">
        <v>813</v>
      </c>
    </row>
    <row r="330" spans="1:7" ht="15.75" x14ac:dyDescent="0.25">
      <c r="A330" s="87">
        <v>324</v>
      </c>
      <c r="B330" s="86" t="s">
        <v>142</v>
      </c>
      <c r="C330" s="86" t="s">
        <v>693</v>
      </c>
      <c r="D330" s="81" t="s">
        <v>644</v>
      </c>
      <c r="E330" s="81">
        <v>1.5</v>
      </c>
      <c r="F330" s="86" t="s">
        <v>18</v>
      </c>
      <c r="G330" s="95" t="s">
        <v>816</v>
      </c>
    </row>
    <row r="331" spans="1:7" ht="15.75" x14ac:dyDescent="0.25">
      <c r="A331" s="87">
        <v>325</v>
      </c>
      <c r="B331" s="86" t="s">
        <v>142</v>
      </c>
      <c r="C331" s="86" t="s">
        <v>693</v>
      </c>
      <c r="D331" s="81" t="s">
        <v>645</v>
      </c>
      <c r="E331" s="81">
        <v>3.2</v>
      </c>
      <c r="F331" s="86" t="s">
        <v>18</v>
      </c>
      <c r="G331" s="95" t="s">
        <v>813</v>
      </c>
    </row>
    <row r="332" spans="1:7" ht="15.75" x14ac:dyDescent="0.25">
      <c r="A332" s="87">
        <v>326</v>
      </c>
      <c r="B332" s="86" t="s">
        <v>142</v>
      </c>
      <c r="C332" s="86" t="s">
        <v>693</v>
      </c>
      <c r="D332" s="81" t="s">
        <v>646</v>
      </c>
      <c r="E332" s="81">
        <v>2.2999999999999998</v>
      </c>
      <c r="F332" s="86" t="s">
        <v>18</v>
      </c>
      <c r="G332" s="95" t="s">
        <v>816</v>
      </c>
    </row>
    <row r="333" spans="1:7" ht="15.75" x14ac:dyDescent="0.25">
      <c r="A333" s="87">
        <v>327</v>
      </c>
      <c r="B333" s="86" t="s">
        <v>142</v>
      </c>
      <c r="C333" s="86" t="s">
        <v>693</v>
      </c>
      <c r="D333" s="81" t="s">
        <v>647</v>
      </c>
      <c r="E333" s="81">
        <v>0.8</v>
      </c>
      <c r="F333" s="86" t="s">
        <v>18</v>
      </c>
      <c r="G333" s="95" t="s">
        <v>816</v>
      </c>
    </row>
    <row r="334" spans="1:7" ht="15.75" x14ac:dyDescent="0.25">
      <c r="A334" s="87">
        <v>328</v>
      </c>
      <c r="B334" s="86" t="s">
        <v>142</v>
      </c>
      <c r="C334" s="86" t="s">
        <v>693</v>
      </c>
      <c r="D334" s="81" t="s">
        <v>648</v>
      </c>
      <c r="E334" s="81">
        <v>1.3</v>
      </c>
      <c r="F334" s="86" t="s">
        <v>18</v>
      </c>
      <c r="G334" s="95" t="s">
        <v>816</v>
      </c>
    </row>
    <row r="335" spans="1:7" ht="15.75" x14ac:dyDescent="0.25">
      <c r="A335" s="87">
        <v>329</v>
      </c>
      <c r="B335" s="86" t="s">
        <v>142</v>
      </c>
      <c r="C335" s="86" t="s">
        <v>693</v>
      </c>
      <c r="D335" s="81" t="s">
        <v>649</v>
      </c>
      <c r="E335" s="81">
        <v>0.49</v>
      </c>
      <c r="F335" s="86" t="s">
        <v>18</v>
      </c>
      <c r="G335" s="95" t="s">
        <v>816</v>
      </c>
    </row>
    <row r="336" spans="1:7" ht="15.75" x14ac:dyDescent="0.25">
      <c r="A336" s="87">
        <v>330</v>
      </c>
      <c r="B336" s="86" t="s">
        <v>142</v>
      </c>
      <c r="C336" s="86" t="s">
        <v>693</v>
      </c>
      <c r="D336" s="81" t="s">
        <v>650</v>
      </c>
      <c r="E336" s="81">
        <v>0.6</v>
      </c>
      <c r="F336" s="86" t="s">
        <v>18</v>
      </c>
      <c r="G336" s="95" t="s">
        <v>816</v>
      </c>
    </row>
    <row r="337" spans="1:7" ht="15.75" x14ac:dyDescent="0.25">
      <c r="A337" s="87">
        <v>331</v>
      </c>
      <c r="B337" s="86" t="s">
        <v>142</v>
      </c>
      <c r="C337" s="86" t="s">
        <v>693</v>
      </c>
      <c r="D337" s="81" t="s">
        <v>651</v>
      </c>
      <c r="E337" s="81">
        <v>1.2</v>
      </c>
      <c r="F337" s="86" t="s">
        <v>18</v>
      </c>
      <c r="G337" s="95" t="s">
        <v>816</v>
      </c>
    </row>
    <row r="338" spans="1:7" ht="15.75" x14ac:dyDescent="0.25">
      <c r="A338" s="87">
        <v>332</v>
      </c>
      <c r="B338" s="86" t="s">
        <v>142</v>
      </c>
      <c r="C338" s="86" t="s">
        <v>693</v>
      </c>
      <c r="D338" s="81" t="s">
        <v>652</v>
      </c>
      <c r="E338" s="92">
        <v>1.4</v>
      </c>
      <c r="F338" s="86" t="s">
        <v>18</v>
      </c>
      <c r="G338" s="95" t="s">
        <v>816</v>
      </c>
    </row>
    <row r="339" spans="1:7" ht="31.5" x14ac:dyDescent="0.25">
      <c r="A339" s="87">
        <v>333</v>
      </c>
      <c r="B339" s="86" t="s">
        <v>142</v>
      </c>
      <c r="C339" s="86" t="s">
        <v>693</v>
      </c>
      <c r="D339" s="81" t="s">
        <v>653</v>
      </c>
      <c r="E339" s="92">
        <v>3.1</v>
      </c>
      <c r="F339" s="86" t="s">
        <v>18</v>
      </c>
      <c r="G339" s="95" t="s">
        <v>816</v>
      </c>
    </row>
    <row r="340" spans="1:7" ht="31.5" x14ac:dyDescent="0.25">
      <c r="A340" s="87">
        <v>334</v>
      </c>
      <c r="B340" s="86" t="s">
        <v>142</v>
      </c>
      <c r="C340" s="86" t="s">
        <v>693</v>
      </c>
      <c r="D340" s="81" t="s">
        <v>654</v>
      </c>
      <c r="E340" s="92">
        <v>6.21</v>
      </c>
      <c r="F340" s="86" t="s">
        <v>18</v>
      </c>
      <c r="G340" s="95" t="s">
        <v>816</v>
      </c>
    </row>
    <row r="341" spans="1:7" ht="15.75" x14ac:dyDescent="0.25">
      <c r="A341" s="87">
        <v>335</v>
      </c>
      <c r="B341" s="86" t="s">
        <v>142</v>
      </c>
      <c r="C341" s="86" t="s">
        <v>693</v>
      </c>
      <c r="D341" s="81" t="s">
        <v>655</v>
      </c>
      <c r="E341" s="92">
        <v>0.8</v>
      </c>
      <c r="F341" s="86" t="s">
        <v>18</v>
      </c>
      <c r="G341" s="95" t="s">
        <v>816</v>
      </c>
    </row>
    <row r="342" spans="1:7" ht="15.75" x14ac:dyDescent="0.25">
      <c r="A342" s="87">
        <v>336</v>
      </c>
      <c r="B342" s="86" t="s">
        <v>142</v>
      </c>
      <c r="C342" s="86" t="s">
        <v>693</v>
      </c>
      <c r="D342" s="81" t="s">
        <v>656</v>
      </c>
      <c r="E342" s="92">
        <v>0.09</v>
      </c>
      <c r="F342" s="86" t="s">
        <v>18</v>
      </c>
      <c r="G342" s="95" t="s">
        <v>816</v>
      </c>
    </row>
    <row r="343" spans="1:7" ht="15.75" x14ac:dyDescent="0.25">
      <c r="A343" s="87">
        <v>337</v>
      </c>
      <c r="B343" s="86" t="s">
        <v>142</v>
      </c>
      <c r="C343" s="86" t="s">
        <v>693</v>
      </c>
      <c r="D343" s="81" t="s">
        <v>657</v>
      </c>
      <c r="E343" s="92">
        <v>2.6</v>
      </c>
      <c r="F343" s="86" t="s">
        <v>18</v>
      </c>
      <c r="G343" s="95" t="s">
        <v>816</v>
      </c>
    </row>
    <row r="344" spans="1:7" ht="15.75" x14ac:dyDescent="0.25">
      <c r="A344" s="87">
        <v>338</v>
      </c>
      <c r="B344" s="86" t="s">
        <v>142</v>
      </c>
      <c r="C344" s="86" t="s">
        <v>693</v>
      </c>
      <c r="D344" s="81" t="s">
        <v>658</v>
      </c>
      <c r="E344" s="92">
        <v>0.5</v>
      </c>
      <c r="F344" s="86" t="s">
        <v>18</v>
      </c>
      <c r="G344" s="95" t="s">
        <v>816</v>
      </c>
    </row>
    <row r="345" spans="1:7" ht="15.75" x14ac:dyDescent="0.25">
      <c r="A345" s="87">
        <v>339</v>
      </c>
      <c r="B345" s="86" t="s">
        <v>142</v>
      </c>
      <c r="C345" s="86" t="s">
        <v>693</v>
      </c>
      <c r="D345" s="81" t="s">
        <v>659</v>
      </c>
      <c r="E345" s="92">
        <v>0.7</v>
      </c>
      <c r="F345" s="86" t="s">
        <v>18</v>
      </c>
      <c r="G345" s="95" t="s">
        <v>816</v>
      </c>
    </row>
    <row r="346" spans="1:7" ht="15.75" x14ac:dyDescent="0.25">
      <c r="A346" s="87">
        <v>340</v>
      </c>
      <c r="B346" s="86" t="s">
        <v>142</v>
      </c>
      <c r="C346" s="86" t="s">
        <v>693</v>
      </c>
      <c r="D346" s="81" t="s">
        <v>660</v>
      </c>
      <c r="E346" s="92">
        <v>1.98</v>
      </c>
      <c r="F346" s="86" t="s">
        <v>18</v>
      </c>
      <c r="G346" s="95" t="s">
        <v>816</v>
      </c>
    </row>
    <row r="347" spans="1:7" ht="15.75" x14ac:dyDescent="0.25">
      <c r="A347" s="87">
        <v>341</v>
      </c>
      <c r="B347" s="86" t="s">
        <v>142</v>
      </c>
      <c r="C347" s="86" t="s">
        <v>693</v>
      </c>
      <c r="D347" s="81" t="s">
        <v>661</v>
      </c>
      <c r="E347" s="92">
        <v>1.5</v>
      </c>
      <c r="F347" s="86" t="s">
        <v>18</v>
      </c>
      <c r="G347" s="95" t="s">
        <v>816</v>
      </c>
    </row>
    <row r="348" spans="1:7" ht="31.5" x14ac:dyDescent="0.25">
      <c r="A348" s="87">
        <v>342</v>
      </c>
      <c r="B348" s="86" t="s">
        <v>142</v>
      </c>
      <c r="C348" s="86" t="s">
        <v>693</v>
      </c>
      <c r="D348" s="93" t="s">
        <v>662</v>
      </c>
      <c r="E348" s="92">
        <v>0.16</v>
      </c>
      <c r="F348" s="86" t="s">
        <v>18</v>
      </c>
      <c r="G348" s="95" t="s">
        <v>816</v>
      </c>
    </row>
    <row r="349" spans="1:7" ht="31.5" x14ac:dyDescent="0.25">
      <c r="A349" s="87">
        <v>343</v>
      </c>
      <c r="B349" s="86" t="s">
        <v>142</v>
      </c>
      <c r="C349" s="86" t="s">
        <v>693</v>
      </c>
      <c r="D349" s="93" t="s">
        <v>663</v>
      </c>
      <c r="E349" s="92">
        <v>0.32</v>
      </c>
      <c r="F349" s="86" t="s">
        <v>18</v>
      </c>
      <c r="G349" s="95" t="s">
        <v>816</v>
      </c>
    </row>
    <row r="350" spans="1:7" ht="31.5" x14ac:dyDescent="0.25">
      <c r="A350" s="87">
        <v>344</v>
      </c>
      <c r="B350" s="86" t="s">
        <v>142</v>
      </c>
      <c r="C350" s="86" t="s">
        <v>693</v>
      </c>
      <c r="D350" s="93" t="s">
        <v>664</v>
      </c>
      <c r="E350" s="92">
        <v>0.52</v>
      </c>
      <c r="F350" s="86" t="s">
        <v>18</v>
      </c>
      <c r="G350" s="95" t="s">
        <v>816</v>
      </c>
    </row>
    <row r="351" spans="1:7" ht="15.75" x14ac:dyDescent="0.25">
      <c r="A351" s="87">
        <v>345</v>
      </c>
      <c r="B351" s="86" t="s">
        <v>142</v>
      </c>
      <c r="C351" s="86" t="s">
        <v>693</v>
      </c>
      <c r="D351" s="81" t="s">
        <v>665</v>
      </c>
      <c r="E351" s="92">
        <v>1.55</v>
      </c>
      <c r="F351" s="86" t="s">
        <v>18</v>
      </c>
      <c r="G351" s="95" t="s">
        <v>813</v>
      </c>
    </row>
    <row r="352" spans="1:7" ht="15.75" x14ac:dyDescent="0.25">
      <c r="A352" s="87">
        <v>346</v>
      </c>
      <c r="B352" s="86" t="s">
        <v>142</v>
      </c>
      <c r="C352" s="86" t="s">
        <v>693</v>
      </c>
      <c r="D352" s="81" t="s">
        <v>666</v>
      </c>
      <c r="E352" s="92">
        <v>0.25</v>
      </c>
      <c r="F352" s="86" t="s">
        <v>18</v>
      </c>
      <c r="G352" s="95" t="s">
        <v>813</v>
      </c>
    </row>
    <row r="353" spans="1:7" ht="15.75" x14ac:dyDescent="0.25">
      <c r="A353" s="87">
        <v>347</v>
      </c>
      <c r="B353" s="86" t="s">
        <v>142</v>
      </c>
      <c r="C353" s="86" t="s">
        <v>693</v>
      </c>
      <c r="D353" s="81" t="s">
        <v>667</v>
      </c>
      <c r="E353" s="92">
        <v>0.31</v>
      </c>
      <c r="F353" s="86" t="s">
        <v>18</v>
      </c>
      <c r="G353" s="95" t="s">
        <v>813</v>
      </c>
    </row>
    <row r="354" spans="1:7" ht="15.75" x14ac:dyDescent="0.25">
      <c r="A354" s="87">
        <v>348</v>
      </c>
      <c r="B354" s="86" t="s">
        <v>142</v>
      </c>
      <c r="C354" s="86" t="s">
        <v>693</v>
      </c>
      <c r="D354" s="81" t="s">
        <v>668</v>
      </c>
      <c r="E354" s="92">
        <v>0.33</v>
      </c>
      <c r="F354" s="86" t="s">
        <v>18</v>
      </c>
      <c r="G354" s="95" t="s">
        <v>813</v>
      </c>
    </row>
    <row r="355" spans="1:7" ht="15.75" x14ac:dyDescent="0.25">
      <c r="A355" s="87">
        <v>349</v>
      </c>
      <c r="B355" s="86" t="s">
        <v>142</v>
      </c>
      <c r="C355" s="86" t="s">
        <v>693</v>
      </c>
      <c r="D355" s="81" t="s">
        <v>669</v>
      </c>
      <c r="E355" s="92">
        <v>0.2</v>
      </c>
      <c r="F355" s="86" t="s">
        <v>18</v>
      </c>
      <c r="G355" s="95" t="s">
        <v>813</v>
      </c>
    </row>
    <row r="356" spans="1:7" ht="15.75" x14ac:dyDescent="0.25">
      <c r="A356" s="87">
        <v>350</v>
      </c>
      <c r="B356" s="86" t="s">
        <v>142</v>
      </c>
      <c r="C356" s="86" t="s">
        <v>693</v>
      </c>
      <c r="D356" s="81" t="s">
        <v>670</v>
      </c>
      <c r="E356" s="92">
        <v>0.66</v>
      </c>
      <c r="F356" s="86" t="s">
        <v>18</v>
      </c>
      <c r="G356" s="95" t="s">
        <v>813</v>
      </c>
    </row>
    <row r="357" spans="1:7" s="110" customFormat="1" ht="15.75" x14ac:dyDescent="0.25">
      <c r="A357" s="124"/>
      <c r="B357" s="124"/>
      <c r="C357" s="128" t="s">
        <v>102</v>
      </c>
      <c r="D357" s="128"/>
      <c r="E357" s="128">
        <v>515.84</v>
      </c>
      <c r="F357" s="124"/>
      <c r="G357" s="124"/>
    </row>
    <row r="358" spans="1:7" ht="15.75" x14ac:dyDescent="0.25">
      <c r="A358" s="87">
        <v>351</v>
      </c>
      <c r="B358" s="86" t="s">
        <v>140</v>
      </c>
      <c r="C358" s="86" t="s">
        <v>673</v>
      </c>
      <c r="D358" s="85" t="s">
        <v>674</v>
      </c>
      <c r="E358" s="103">
        <v>0.85</v>
      </c>
      <c r="F358" s="86" t="s">
        <v>18</v>
      </c>
      <c r="G358" s="95" t="s">
        <v>813</v>
      </c>
    </row>
    <row r="359" spans="1:7" ht="47.25" x14ac:dyDescent="0.25">
      <c r="A359" s="87">
        <v>352</v>
      </c>
      <c r="B359" s="86" t="s">
        <v>140</v>
      </c>
      <c r="C359" s="86" t="s">
        <v>673</v>
      </c>
      <c r="D359" s="85" t="s">
        <v>675</v>
      </c>
      <c r="E359" s="103">
        <v>2.6</v>
      </c>
      <c r="F359" s="86" t="s">
        <v>18</v>
      </c>
      <c r="G359" s="111" t="s">
        <v>816</v>
      </c>
    </row>
    <row r="360" spans="1:7" ht="47.25" x14ac:dyDescent="0.25">
      <c r="A360" s="87">
        <v>353</v>
      </c>
      <c r="B360" s="86" t="s">
        <v>140</v>
      </c>
      <c r="C360" s="86" t="s">
        <v>673</v>
      </c>
      <c r="D360" s="85" t="s">
        <v>676</v>
      </c>
      <c r="E360" s="103">
        <v>0.43</v>
      </c>
      <c r="F360" s="86" t="s">
        <v>18</v>
      </c>
      <c r="G360" s="111" t="s">
        <v>816</v>
      </c>
    </row>
    <row r="361" spans="1:7" ht="31.5" x14ac:dyDescent="0.25">
      <c r="A361" s="87">
        <v>354</v>
      </c>
      <c r="B361" s="86" t="s">
        <v>142</v>
      </c>
      <c r="C361" s="86" t="s">
        <v>673</v>
      </c>
      <c r="D361" s="89" t="s">
        <v>677</v>
      </c>
      <c r="E361" s="114">
        <v>0.9</v>
      </c>
      <c r="F361" s="86" t="s">
        <v>18</v>
      </c>
      <c r="G361" s="95" t="s">
        <v>816</v>
      </c>
    </row>
    <row r="362" spans="1:7" ht="31.5" x14ac:dyDescent="0.25">
      <c r="A362" s="87">
        <v>355</v>
      </c>
      <c r="B362" s="86" t="s">
        <v>142</v>
      </c>
      <c r="C362" s="86" t="s">
        <v>673</v>
      </c>
      <c r="D362" s="89" t="s">
        <v>678</v>
      </c>
      <c r="E362" s="114">
        <v>1.1499999999999999</v>
      </c>
      <c r="F362" s="86" t="s">
        <v>18</v>
      </c>
      <c r="G362" s="95" t="s">
        <v>816</v>
      </c>
    </row>
    <row r="363" spans="1:7" s="110" customFormat="1" ht="15.75" x14ac:dyDescent="0.25">
      <c r="A363" s="128"/>
      <c r="B363" s="129"/>
      <c r="C363" s="129" t="s">
        <v>102</v>
      </c>
      <c r="D363" s="130"/>
      <c r="E363" s="128">
        <v>5.93</v>
      </c>
      <c r="F363" s="129"/>
      <c r="G363" s="128"/>
    </row>
    <row r="364" spans="1:7" ht="15.75" x14ac:dyDescent="0.25">
      <c r="A364" s="87">
        <v>356</v>
      </c>
      <c r="B364" s="86" t="s">
        <v>140</v>
      </c>
      <c r="C364" s="84" t="s">
        <v>679</v>
      </c>
      <c r="D364" s="95" t="s">
        <v>680</v>
      </c>
      <c r="E364" s="84">
        <v>1</v>
      </c>
      <c r="F364" s="87" t="s">
        <v>19</v>
      </c>
      <c r="G364" s="95" t="s">
        <v>148</v>
      </c>
    </row>
    <row r="365" spans="1:7" ht="15.75" x14ac:dyDescent="0.25">
      <c r="A365" s="87">
        <v>357</v>
      </c>
      <c r="B365" s="86" t="s">
        <v>140</v>
      </c>
      <c r="C365" s="84" t="s">
        <v>679</v>
      </c>
      <c r="D365" s="95" t="s">
        <v>681</v>
      </c>
      <c r="E365" s="84">
        <v>1</v>
      </c>
      <c r="F365" s="87" t="s">
        <v>19</v>
      </c>
      <c r="G365" s="95" t="s">
        <v>148</v>
      </c>
    </row>
    <row r="366" spans="1:7" ht="15.75" x14ac:dyDescent="0.25">
      <c r="A366" s="87">
        <v>358</v>
      </c>
      <c r="B366" s="86" t="s">
        <v>140</v>
      </c>
      <c r="C366" s="84" t="s">
        <v>679</v>
      </c>
      <c r="D366" s="95" t="s">
        <v>682</v>
      </c>
      <c r="E366" s="84">
        <v>1</v>
      </c>
      <c r="F366" s="87" t="s">
        <v>19</v>
      </c>
      <c r="G366" s="95" t="s">
        <v>148</v>
      </c>
    </row>
    <row r="367" spans="1:7" ht="15.75" x14ac:dyDescent="0.25">
      <c r="A367" s="87">
        <v>359</v>
      </c>
      <c r="B367" s="86" t="s">
        <v>140</v>
      </c>
      <c r="C367" s="84" t="s">
        <v>679</v>
      </c>
      <c r="D367" s="95" t="s">
        <v>683</v>
      </c>
      <c r="E367" s="84">
        <v>1</v>
      </c>
      <c r="F367" s="87" t="s">
        <v>19</v>
      </c>
      <c r="G367" s="95" t="s">
        <v>148</v>
      </c>
    </row>
    <row r="368" spans="1:7" ht="15.75" x14ac:dyDescent="0.25">
      <c r="A368" s="87">
        <v>360</v>
      </c>
      <c r="B368" s="86" t="s">
        <v>140</v>
      </c>
      <c r="C368" s="84" t="s">
        <v>679</v>
      </c>
      <c r="D368" s="95" t="s">
        <v>684</v>
      </c>
      <c r="E368" s="84">
        <v>1</v>
      </c>
      <c r="F368" s="87" t="s">
        <v>19</v>
      </c>
      <c r="G368" s="95" t="s">
        <v>148</v>
      </c>
    </row>
    <row r="369" spans="1:7" ht="15.75" x14ac:dyDescent="0.25">
      <c r="A369" s="87">
        <v>361</v>
      </c>
      <c r="B369" s="86" t="s">
        <v>140</v>
      </c>
      <c r="C369" s="84" t="s">
        <v>679</v>
      </c>
      <c r="D369" s="95" t="s">
        <v>685</v>
      </c>
      <c r="E369" s="84">
        <v>1</v>
      </c>
      <c r="F369" s="87" t="s">
        <v>19</v>
      </c>
      <c r="G369" s="95" t="s">
        <v>148</v>
      </c>
    </row>
    <row r="370" spans="1:7" ht="15.75" x14ac:dyDescent="0.25">
      <c r="A370" s="87">
        <v>362</v>
      </c>
      <c r="B370" s="86" t="s">
        <v>140</v>
      </c>
      <c r="C370" s="84" t="s">
        <v>679</v>
      </c>
      <c r="D370" s="95" t="s">
        <v>686</v>
      </c>
      <c r="E370" s="84">
        <v>1</v>
      </c>
      <c r="F370" s="87" t="s">
        <v>19</v>
      </c>
      <c r="G370" s="95" t="s">
        <v>148</v>
      </c>
    </row>
    <row r="371" spans="1:7" ht="15.75" x14ac:dyDescent="0.25">
      <c r="A371" s="87">
        <v>363</v>
      </c>
      <c r="B371" s="86" t="s">
        <v>140</v>
      </c>
      <c r="C371" s="84" t="s">
        <v>679</v>
      </c>
      <c r="D371" s="95" t="s">
        <v>687</v>
      </c>
      <c r="E371" s="84">
        <v>1</v>
      </c>
      <c r="F371" s="87" t="s">
        <v>19</v>
      </c>
      <c r="G371" s="95" t="s">
        <v>148</v>
      </c>
    </row>
    <row r="372" spans="1:7" ht="15.75" x14ac:dyDescent="0.25">
      <c r="A372" s="87">
        <v>364</v>
      </c>
      <c r="B372" s="86" t="s">
        <v>140</v>
      </c>
      <c r="C372" s="84" t="s">
        <v>679</v>
      </c>
      <c r="D372" s="95" t="s">
        <v>688</v>
      </c>
      <c r="E372" s="84">
        <v>1</v>
      </c>
      <c r="F372" s="87" t="s">
        <v>19</v>
      </c>
      <c r="G372" s="95" t="s">
        <v>148</v>
      </c>
    </row>
    <row r="373" spans="1:7" ht="15.75" x14ac:dyDescent="0.25">
      <c r="A373" s="87">
        <v>365</v>
      </c>
      <c r="B373" s="86" t="s">
        <v>140</v>
      </c>
      <c r="C373" s="84" t="s">
        <v>679</v>
      </c>
      <c r="D373" s="95" t="s">
        <v>689</v>
      </c>
      <c r="E373" s="84">
        <v>1</v>
      </c>
      <c r="F373" s="87" t="s">
        <v>19</v>
      </c>
      <c r="G373" s="95" t="s">
        <v>148</v>
      </c>
    </row>
    <row r="374" spans="1:7" ht="15.75" x14ac:dyDescent="0.25">
      <c r="A374" s="87">
        <v>366</v>
      </c>
      <c r="B374" s="86" t="s">
        <v>140</v>
      </c>
      <c r="C374" s="84" t="s">
        <v>679</v>
      </c>
      <c r="D374" s="95" t="s">
        <v>690</v>
      </c>
      <c r="E374" s="84">
        <v>1</v>
      </c>
      <c r="F374" s="87" t="s">
        <v>19</v>
      </c>
      <c r="G374" s="95" t="s">
        <v>813</v>
      </c>
    </row>
    <row r="375" spans="1:7" ht="15.75" x14ac:dyDescent="0.25">
      <c r="A375" s="87">
        <v>367</v>
      </c>
      <c r="B375" s="86" t="s">
        <v>140</v>
      </c>
      <c r="C375" s="84" t="s">
        <v>679</v>
      </c>
      <c r="D375" s="95" t="s">
        <v>691</v>
      </c>
      <c r="E375" s="84">
        <v>1</v>
      </c>
      <c r="F375" s="87" t="s">
        <v>19</v>
      </c>
      <c r="G375" s="95" t="s">
        <v>813</v>
      </c>
    </row>
    <row r="376" spans="1:7" ht="15.75" x14ac:dyDescent="0.25">
      <c r="A376" s="87">
        <v>368</v>
      </c>
      <c r="B376" s="86" t="s">
        <v>141</v>
      </c>
      <c r="C376" s="84" t="s">
        <v>679</v>
      </c>
      <c r="D376" s="86" t="s">
        <v>778</v>
      </c>
      <c r="E376" s="86">
        <v>1</v>
      </c>
      <c r="F376" s="86" t="s">
        <v>19</v>
      </c>
      <c r="G376" s="111" t="s">
        <v>816</v>
      </c>
    </row>
    <row r="377" spans="1:7" ht="15.75" x14ac:dyDescent="0.25">
      <c r="A377" s="87">
        <v>369</v>
      </c>
      <c r="B377" s="86" t="s">
        <v>141</v>
      </c>
      <c r="C377" s="84" t="s">
        <v>679</v>
      </c>
      <c r="D377" s="86" t="s">
        <v>779</v>
      </c>
      <c r="E377" s="86">
        <v>1</v>
      </c>
      <c r="F377" s="86" t="s">
        <v>19</v>
      </c>
      <c r="G377" s="111" t="s">
        <v>816</v>
      </c>
    </row>
    <row r="378" spans="1:7" ht="15.75" x14ac:dyDescent="0.25">
      <c r="A378" s="87">
        <v>370</v>
      </c>
      <c r="B378" s="86" t="s">
        <v>141</v>
      </c>
      <c r="C378" s="84" t="s">
        <v>679</v>
      </c>
      <c r="D378" s="86" t="s">
        <v>780</v>
      </c>
      <c r="E378" s="86">
        <v>1</v>
      </c>
      <c r="F378" s="86" t="s">
        <v>19</v>
      </c>
      <c r="G378" s="95" t="s">
        <v>148</v>
      </c>
    </row>
    <row r="379" spans="1:7" ht="15.75" x14ac:dyDescent="0.25">
      <c r="A379" s="87">
        <v>371</v>
      </c>
      <c r="B379" s="86" t="s">
        <v>141</v>
      </c>
      <c r="C379" s="84" t="s">
        <v>679</v>
      </c>
      <c r="D379" s="86" t="s">
        <v>781</v>
      </c>
      <c r="E379" s="86">
        <v>1</v>
      </c>
      <c r="F379" s="86" t="s">
        <v>19</v>
      </c>
      <c r="G379" s="111" t="s">
        <v>816</v>
      </c>
    </row>
    <row r="380" spans="1:7" ht="15.75" x14ac:dyDescent="0.25">
      <c r="A380" s="87">
        <v>372</v>
      </c>
      <c r="B380" s="86" t="s">
        <v>141</v>
      </c>
      <c r="C380" s="84" t="s">
        <v>679</v>
      </c>
      <c r="D380" s="86" t="s">
        <v>782</v>
      </c>
      <c r="E380" s="86">
        <v>1</v>
      </c>
      <c r="F380" s="86" t="s">
        <v>19</v>
      </c>
      <c r="G380" s="111" t="s">
        <v>816</v>
      </c>
    </row>
    <row r="381" spans="1:7" ht="15.75" x14ac:dyDescent="0.25">
      <c r="A381" s="87">
        <v>373</v>
      </c>
      <c r="B381" s="86" t="s">
        <v>141</v>
      </c>
      <c r="C381" s="84" t="s">
        <v>679</v>
      </c>
      <c r="D381" s="86" t="s">
        <v>801</v>
      </c>
      <c r="E381" s="86">
        <v>1</v>
      </c>
      <c r="F381" s="86" t="s">
        <v>19</v>
      </c>
      <c r="G381" s="95" t="s">
        <v>148</v>
      </c>
    </row>
    <row r="382" spans="1:7" ht="15.75" x14ac:dyDescent="0.25">
      <c r="A382" s="87">
        <v>374</v>
      </c>
      <c r="B382" s="86" t="s">
        <v>141</v>
      </c>
      <c r="C382" s="84" t="s">
        <v>679</v>
      </c>
      <c r="D382" s="86" t="s">
        <v>802</v>
      </c>
      <c r="E382" s="86">
        <v>1</v>
      </c>
      <c r="F382" s="86" t="s">
        <v>19</v>
      </c>
      <c r="G382" s="95" t="s">
        <v>148</v>
      </c>
    </row>
    <row r="383" spans="1:7" ht="15.75" x14ac:dyDescent="0.25">
      <c r="A383" s="87">
        <v>375</v>
      </c>
      <c r="B383" s="86" t="s">
        <v>141</v>
      </c>
      <c r="C383" s="84" t="s">
        <v>679</v>
      </c>
      <c r="D383" s="86" t="s">
        <v>803</v>
      </c>
      <c r="E383" s="86">
        <v>1</v>
      </c>
      <c r="F383" s="86" t="s">
        <v>19</v>
      </c>
      <c r="G383" s="95" t="s">
        <v>148</v>
      </c>
    </row>
    <row r="384" spans="1:7" ht="15.75" x14ac:dyDescent="0.25">
      <c r="A384" s="87">
        <v>376</v>
      </c>
      <c r="B384" s="86" t="s">
        <v>142</v>
      </c>
      <c r="C384" s="84" t="s">
        <v>679</v>
      </c>
      <c r="D384" s="106" t="s">
        <v>804</v>
      </c>
      <c r="E384" s="107">
        <v>1</v>
      </c>
      <c r="F384" s="107" t="s">
        <v>21</v>
      </c>
      <c r="G384" s="95" t="s">
        <v>816</v>
      </c>
    </row>
    <row r="385" spans="1:7" ht="15.75" x14ac:dyDescent="0.25">
      <c r="A385" s="87">
        <v>377</v>
      </c>
      <c r="B385" s="86" t="s">
        <v>142</v>
      </c>
      <c r="C385" s="84" t="s">
        <v>679</v>
      </c>
      <c r="D385" s="106" t="s">
        <v>805</v>
      </c>
      <c r="E385" s="107">
        <v>1</v>
      </c>
      <c r="F385" s="107" t="s">
        <v>21</v>
      </c>
      <c r="G385" s="95" t="s">
        <v>816</v>
      </c>
    </row>
    <row r="386" spans="1:7" s="41" customFormat="1" ht="15.75" x14ac:dyDescent="0.25">
      <c r="A386" s="128"/>
      <c r="B386" s="129"/>
      <c r="C386" s="129" t="s">
        <v>102</v>
      </c>
      <c r="D386" s="129"/>
      <c r="E386" s="129">
        <v>22</v>
      </c>
      <c r="F386" s="129"/>
      <c r="G386" s="131"/>
    </row>
    <row r="387" spans="1:7" ht="31.5" x14ac:dyDescent="0.25">
      <c r="A387" s="87">
        <v>378</v>
      </c>
      <c r="B387" s="86" t="s">
        <v>141</v>
      </c>
      <c r="C387" s="86" t="s">
        <v>794</v>
      </c>
      <c r="D387" s="86" t="s">
        <v>783</v>
      </c>
      <c r="E387" s="86">
        <v>1</v>
      </c>
      <c r="F387" s="86" t="s">
        <v>19</v>
      </c>
      <c r="G387" s="111" t="s">
        <v>816</v>
      </c>
    </row>
    <row r="388" spans="1:7" ht="15.75" x14ac:dyDescent="0.25">
      <c r="A388" s="87">
        <v>379</v>
      </c>
      <c r="B388" s="86" t="s">
        <v>141</v>
      </c>
      <c r="C388" s="86" t="s">
        <v>794</v>
      </c>
      <c r="D388" s="86" t="s">
        <v>784</v>
      </c>
      <c r="E388" s="86">
        <v>1</v>
      </c>
      <c r="F388" s="86" t="s">
        <v>19</v>
      </c>
      <c r="G388" s="95" t="s">
        <v>148</v>
      </c>
    </row>
    <row r="389" spans="1:7" ht="15.75" x14ac:dyDescent="0.25">
      <c r="A389" s="87">
        <v>380</v>
      </c>
      <c r="B389" s="86" t="s">
        <v>142</v>
      </c>
      <c r="C389" s="86" t="s">
        <v>794</v>
      </c>
      <c r="D389" s="85" t="s">
        <v>785</v>
      </c>
      <c r="E389" s="85">
        <v>1</v>
      </c>
      <c r="F389" s="85" t="s">
        <v>19</v>
      </c>
      <c r="G389" s="95" t="s">
        <v>813</v>
      </c>
    </row>
    <row r="390" spans="1:7" s="41" customFormat="1" ht="15.75" x14ac:dyDescent="0.25">
      <c r="A390" s="128"/>
      <c r="B390" s="131"/>
      <c r="C390" s="128" t="s">
        <v>102</v>
      </c>
      <c r="D390" s="131"/>
      <c r="E390" s="128">
        <v>3</v>
      </c>
      <c r="F390" s="131"/>
      <c r="G390" s="131"/>
    </row>
    <row r="391" spans="1:7" ht="15.95" customHeight="1" x14ac:dyDescent="0.25">
      <c r="A391" s="87">
        <v>381</v>
      </c>
      <c r="B391" s="85" t="s">
        <v>142</v>
      </c>
      <c r="C391" s="84" t="s">
        <v>786</v>
      </c>
      <c r="D391" s="85" t="s">
        <v>787</v>
      </c>
      <c r="E391" s="85">
        <v>1</v>
      </c>
      <c r="F391" s="85" t="s">
        <v>19</v>
      </c>
      <c r="G391" s="95" t="s">
        <v>816</v>
      </c>
    </row>
    <row r="392" spans="1:7" ht="15.95" customHeight="1" x14ac:dyDescent="0.25">
      <c r="A392" s="87">
        <v>382</v>
      </c>
      <c r="B392" s="85" t="s">
        <v>142</v>
      </c>
      <c r="C392" s="84" t="s">
        <v>786</v>
      </c>
      <c r="D392" s="85" t="s">
        <v>788</v>
      </c>
      <c r="E392" s="85">
        <v>1</v>
      </c>
      <c r="F392" s="85" t="s">
        <v>19</v>
      </c>
      <c r="G392" s="95" t="s">
        <v>816</v>
      </c>
    </row>
    <row r="393" spans="1:7" ht="15.95" customHeight="1" x14ac:dyDescent="0.25">
      <c r="A393" s="87">
        <v>383</v>
      </c>
      <c r="B393" s="85" t="s">
        <v>142</v>
      </c>
      <c r="C393" s="84" t="s">
        <v>786</v>
      </c>
      <c r="D393" s="85" t="s">
        <v>789</v>
      </c>
      <c r="E393" s="85">
        <v>1</v>
      </c>
      <c r="F393" s="85" t="s">
        <v>19</v>
      </c>
      <c r="G393" s="95" t="s">
        <v>816</v>
      </c>
    </row>
    <row r="394" spans="1:7" ht="15.95" customHeight="1" x14ac:dyDescent="0.25">
      <c r="A394" s="87">
        <v>384</v>
      </c>
      <c r="B394" s="85" t="s">
        <v>141</v>
      </c>
      <c r="C394" s="84" t="s">
        <v>786</v>
      </c>
      <c r="D394" s="85" t="s">
        <v>790</v>
      </c>
      <c r="E394" s="85">
        <v>1</v>
      </c>
      <c r="F394" s="85" t="s">
        <v>19</v>
      </c>
      <c r="G394" s="95" t="s">
        <v>816</v>
      </c>
    </row>
    <row r="395" spans="1:7" ht="15.95" customHeight="1" x14ac:dyDescent="0.25">
      <c r="A395" s="87">
        <v>385</v>
      </c>
      <c r="B395" s="85" t="s">
        <v>141</v>
      </c>
      <c r="C395" s="84" t="s">
        <v>786</v>
      </c>
      <c r="D395" s="85" t="s">
        <v>791</v>
      </c>
      <c r="E395" s="85">
        <v>1</v>
      </c>
      <c r="F395" s="85" t="s">
        <v>19</v>
      </c>
      <c r="G395" s="95" t="s">
        <v>816</v>
      </c>
    </row>
    <row r="396" spans="1:7" ht="15.95" customHeight="1" x14ac:dyDescent="0.25">
      <c r="A396" s="87">
        <v>386</v>
      </c>
      <c r="B396" s="85" t="s">
        <v>140</v>
      </c>
      <c r="C396" s="84" t="s">
        <v>786</v>
      </c>
      <c r="D396" s="85" t="s">
        <v>792</v>
      </c>
      <c r="E396" s="85">
        <v>1</v>
      </c>
      <c r="F396" s="85" t="s">
        <v>19</v>
      </c>
      <c r="G396" s="95" t="s">
        <v>814</v>
      </c>
    </row>
    <row r="397" spans="1:7" s="110" customFormat="1" ht="15.75" x14ac:dyDescent="0.25">
      <c r="A397" s="132"/>
      <c r="B397" s="132"/>
      <c r="C397" s="129" t="s">
        <v>102</v>
      </c>
      <c r="D397" s="132"/>
      <c r="E397" s="128">
        <v>6</v>
      </c>
      <c r="F397" s="132"/>
      <c r="G397" s="132"/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F34"/>
  <sheetViews>
    <sheetView view="pageBreakPreview" topLeftCell="A4" zoomScale="60" workbookViewId="0">
      <selection activeCell="B16" sqref="B16:O19"/>
    </sheetView>
  </sheetViews>
  <sheetFormatPr defaultRowHeight="15" x14ac:dyDescent="0.25"/>
  <cols>
    <col min="2" max="2" width="27.140625" customWidth="1"/>
    <col min="9" max="10" width="14.42578125" customWidth="1"/>
    <col min="11" max="14" width="14" customWidth="1"/>
    <col min="22" max="22" width="10.5703125" bestFit="1" customWidth="1"/>
  </cols>
  <sheetData>
    <row r="4" spans="1:32" ht="18.75" x14ac:dyDescent="0.3">
      <c r="A4" s="195" t="s">
        <v>853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</row>
    <row r="5" spans="1:32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</row>
    <row r="6" spans="1:32" ht="409.5" customHeight="1" x14ac:dyDescent="0.25">
      <c r="A6" s="46" t="s">
        <v>0</v>
      </c>
      <c r="B6" s="158" t="s">
        <v>56</v>
      </c>
      <c r="C6" s="170" t="s">
        <v>12</v>
      </c>
      <c r="D6" s="171"/>
      <c r="E6" s="171"/>
      <c r="F6" s="171"/>
      <c r="G6" s="171"/>
      <c r="H6" s="172"/>
      <c r="I6" s="170" t="s">
        <v>850</v>
      </c>
      <c r="J6" s="172"/>
      <c r="K6" s="170" t="s">
        <v>58</v>
      </c>
      <c r="L6" s="172"/>
      <c r="M6" s="170" t="s">
        <v>59</v>
      </c>
      <c r="N6" s="172"/>
      <c r="O6" s="170" t="s">
        <v>843</v>
      </c>
      <c r="P6" s="172"/>
      <c r="Q6" s="170" t="s">
        <v>60</v>
      </c>
      <c r="R6" s="172"/>
      <c r="S6" s="170" t="s">
        <v>844</v>
      </c>
      <c r="T6" s="172"/>
      <c r="U6" s="170" t="s">
        <v>845</v>
      </c>
      <c r="V6" s="172"/>
      <c r="W6" s="170" t="s">
        <v>846</v>
      </c>
      <c r="X6" s="172"/>
      <c r="Y6" s="170" t="s">
        <v>847</v>
      </c>
      <c r="Z6" s="172"/>
      <c r="AA6" s="170" t="s">
        <v>848</v>
      </c>
      <c r="AB6" s="172"/>
      <c r="AC6" s="170" t="s">
        <v>849</v>
      </c>
      <c r="AD6" s="172"/>
      <c r="AE6" s="170" t="s">
        <v>50</v>
      </c>
      <c r="AF6" s="172"/>
    </row>
    <row r="7" spans="1:32" ht="47.25" x14ac:dyDescent="0.25">
      <c r="A7" s="101"/>
      <c r="B7" s="101"/>
      <c r="C7" s="102" t="s">
        <v>13</v>
      </c>
      <c r="D7" s="102" t="s">
        <v>55</v>
      </c>
      <c r="E7" s="102" t="s">
        <v>806</v>
      </c>
      <c r="F7" s="102" t="s">
        <v>55</v>
      </c>
      <c r="G7" s="102" t="s">
        <v>15</v>
      </c>
      <c r="H7" s="102" t="s">
        <v>55</v>
      </c>
      <c r="I7" s="102" t="s">
        <v>18</v>
      </c>
      <c r="J7" s="102" t="s">
        <v>55</v>
      </c>
      <c r="K7" s="102" t="s">
        <v>19</v>
      </c>
      <c r="L7" s="102" t="s">
        <v>55</v>
      </c>
      <c r="M7" s="102" t="s">
        <v>19</v>
      </c>
      <c r="N7" s="102" t="s">
        <v>55</v>
      </c>
      <c r="O7" s="102" t="s">
        <v>20</v>
      </c>
      <c r="P7" s="102" t="s">
        <v>55</v>
      </c>
      <c r="Q7" s="102" t="s">
        <v>20</v>
      </c>
      <c r="R7" s="102" t="s">
        <v>55</v>
      </c>
      <c r="S7" s="102" t="s">
        <v>20</v>
      </c>
      <c r="T7" s="102" t="s">
        <v>55</v>
      </c>
      <c r="U7" s="102" t="s">
        <v>18</v>
      </c>
      <c r="V7" s="102" t="s">
        <v>55</v>
      </c>
      <c r="W7" s="102" t="s">
        <v>21</v>
      </c>
      <c r="X7" s="102" t="s">
        <v>55</v>
      </c>
      <c r="Y7" s="102" t="s">
        <v>21</v>
      </c>
      <c r="Z7" s="102" t="s">
        <v>55</v>
      </c>
      <c r="AA7" s="102" t="s">
        <v>21</v>
      </c>
      <c r="AB7" s="102" t="s">
        <v>55</v>
      </c>
      <c r="AC7" s="102" t="s">
        <v>22</v>
      </c>
      <c r="AD7" s="102" t="s">
        <v>55</v>
      </c>
      <c r="AE7" s="102" t="s">
        <v>21</v>
      </c>
      <c r="AF7" s="102" t="s">
        <v>55</v>
      </c>
    </row>
    <row r="8" spans="1:32" ht="15.75" x14ac:dyDescent="0.25">
      <c r="A8" s="101" t="s">
        <v>3</v>
      </c>
      <c r="B8" s="51">
        <v>1</v>
      </c>
      <c r="C8" s="51">
        <v>2</v>
      </c>
      <c r="D8" s="51">
        <v>3</v>
      </c>
      <c r="E8" s="51">
        <v>4</v>
      </c>
      <c r="F8" s="51">
        <v>5</v>
      </c>
      <c r="G8" s="51">
        <v>6</v>
      </c>
      <c r="H8" s="51">
        <v>7</v>
      </c>
      <c r="I8" s="51">
        <v>8</v>
      </c>
      <c r="J8" s="51">
        <v>9</v>
      </c>
      <c r="K8" s="51">
        <v>10</v>
      </c>
      <c r="L8" s="51">
        <v>11</v>
      </c>
      <c r="M8" s="51">
        <v>12</v>
      </c>
      <c r="N8" s="51">
        <v>13</v>
      </c>
      <c r="O8" s="51">
        <v>14</v>
      </c>
      <c r="P8" s="51">
        <v>15</v>
      </c>
      <c r="Q8" s="51">
        <v>16</v>
      </c>
      <c r="R8" s="51">
        <v>17</v>
      </c>
      <c r="S8" s="51">
        <v>18</v>
      </c>
      <c r="T8" s="51">
        <v>19</v>
      </c>
      <c r="U8" s="51">
        <v>20</v>
      </c>
      <c r="V8" s="51">
        <v>21</v>
      </c>
      <c r="W8" s="51">
        <v>22</v>
      </c>
      <c r="X8" s="51">
        <v>23</v>
      </c>
      <c r="Y8" s="51">
        <v>24</v>
      </c>
      <c r="Z8" s="51">
        <v>25</v>
      </c>
      <c r="AA8" s="51">
        <v>26</v>
      </c>
      <c r="AB8" s="51">
        <v>27</v>
      </c>
      <c r="AC8" s="51">
        <v>28</v>
      </c>
      <c r="AD8" s="51">
        <v>29</v>
      </c>
      <c r="AE8" s="51">
        <v>30</v>
      </c>
      <c r="AF8" s="114">
        <v>31</v>
      </c>
    </row>
    <row r="9" spans="1:32" ht="15.75" x14ac:dyDescent="0.25">
      <c r="A9" s="51">
        <v>1</v>
      </c>
      <c r="B9" s="51">
        <v>2024</v>
      </c>
      <c r="C9" s="117">
        <v>1.8</v>
      </c>
      <c r="D9" s="46">
        <v>132.821</v>
      </c>
      <c r="E9" s="117">
        <v>8.4</v>
      </c>
      <c r="F9" s="46">
        <v>161.31299999999999</v>
      </c>
      <c r="G9" s="46"/>
      <c r="H9" s="46"/>
      <c r="I9" s="117">
        <v>22.5</v>
      </c>
      <c r="J9" s="46">
        <v>40.411999999999999</v>
      </c>
      <c r="K9" s="51">
        <v>2</v>
      </c>
      <c r="L9" s="46">
        <v>390.43900000000002</v>
      </c>
      <c r="M9" s="46"/>
      <c r="N9" s="46"/>
      <c r="O9" s="46"/>
      <c r="P9" s="46"/>
      <c r="Q9" s="46"/>
      <c r="R9" s="46"/>
      <c r="S9" s="46"/>
      <c r="T9" s="46"/>
      <c r="U9" s="46">
        <v>48.6</v>
      </c>
      <c r="V9" s="51">
        <v>83531</v>
      </c>
      <c r="W9" s="46"/>
      <c r="X9" s="46"/>
      <c r="Y9" s="51">
        <v>13</v>
      </c>
      <c r="Z9" s="46">
        <v>85.275999999999996</v>
      </c>
      <c r="AA9" s="51">
        <v>3</v>
      </c>
      <c r="AB9" s="46">
        <v>6.3129999999999997</v>
      </c>
      <c r="AC9" s="46"/>
      <c r="AD9" s="46"/>
      <c r="AE9" s="51">
        <v>40</v>
      </c>
      <c r="AF9" s="114">
        <v>103.67400000000001</v>
      </c>
    </row>
    <row r="10" spans="1:32" ht="15.75" x14ac:dyDescent="0.25">
      <c r="A10" s="52">
        <v>2</v>
      </c>
      <c r="B10" s="52">
        <v>2025</v>
      </c>
      <c r="C10" s="117">
        <v>1.8</v>
      </c>
      <c r="D10" s="80">
        <v>132.821</v>
      </c>
      <c r="E10" s="117">
        <v>8.4</v>
      </c>
      <c r="F10" s="80">
        <v>161.31299999999999</v>
      </c>
      <c r="G10" s="80"/>
      <c r="H10" s="80"/>
      <c r="I10" s="117">
        <v>22.5</v>
      </c>
      <c r="J10" s="80">
        <v>40.411999999999999</v>
      </c>
      <c r="K10" s="51">
        <v>2</v>
      </c>
      <c r="L10" s="80">
        <v>390.43900000000002</v>
      </c>
      <c r="M10" s="80"/>
      <c r="N10" s="80"/>
      <c r="O10" s="80"/>
      <c r="P10" s="80"/>
      <c r="Q10" s="80"/>
      <c r="R10" s="80"/>
      <c r="S10" s="80"/>
      <c r="T10" s="80"/>
      <c r="U10" s="80">
        <v>48.6</v>
      </c>
      <c r="V10" s="51">
        <v>83531</v>
      </c>
      <c r="W10" s="80"/>
      <c r="X10" s="80"/>
      <c r="Y10" s="51">
        <v>13</v>
      </c>
      <c r="Z10" s="80">
        <v>85.275999999999996</v>
      </c>
      <c r="AA10" s="51">
        <v>3</v>
      </c>
      <c r="AB10" s="80">
        <v>6.3129999999999997</v>
      </c>
      <c r="AC10" s="80"/>
      <c r="AD10" s="80"/>
      <c r="AE10" s="51">
        <v>40</v>
      </c>
      <c r="AF10" s="114">
        <v>103.67400000000001</v>
      </c>
    </row>
    <row r="11" spans="1:32" ht="15.75" x14ac:dyDescent="0.25">
      <c r="A11" s="52">
        <v>3</v>
      </c>
      <c r="B11" s="52">
        <v>2026</v>
      </c>
      <c r="C11" s="117">
        <v>1.8</v>
      </c>
      <c r="D11" s="80">
        <v>132.821</v>
      </c>
      <c r="E11" s="117">
        <v>8.4</v>
      </c>
      <c r="F11" s="80">
        <v>161.31299999999999</v>
      </c>
      <c r="G11" s="80"/>
      <c r="H11" s="80"/>
      <c r="I11" s="117">
        <v>22.5</v>
      </c>
      <c r="J11" s="80">
        <v>40.411999999999999</v>
      </c>
      <c r="K11" s="51">
        <v>2</v>
      </c>
      <c r="L11" s="80">
        <v>390.43900000000002</v>
      </c>
      <c r="M11" s="80"/>
      <c r="N11" s="80"/>
      <c r="O11" s="80"/>
      <c r="P11" s="80"/>
      <c r="Q11" s="80"/>
      <c r="R11" s="80"/>
      <c r="S11" s="80"/>
      <c r="T11" s="80"/>
      <c r="U11" s="80">
        <v>48.6</v>
      </c>
      <c r="V11" s="51">
        <v>83531</v>
      </c>
      <c r="W11" s="80"/>
      <c r="X11" s="80"/>
      <c r="Y11" s="51">
        <v>13</v>
      </c>
      <c r="Z11" s="80">
        <v>85.275999999999996</v>
      </c>
      <c r="AA11" s="51">
        <v>3</v>
      </c>
      <c r="AB11" s="80">
        <v>6.3129999999999997</v>
      </c>
      <c r="AC11" s="80"/>
      <c r="AD11" s="80"/>
      <c r="AE11" s="51">
        <v>40</v>
      </c>
      <c r="AF11" s="114">
        <v>103.67400000000001</v>
      </c>
    </row>
    <row r="12" spans="1:32" ht="15.75" x14ac:dyDescent="0.25">
      <c r="A12" s="52">
        <v>4</v>
      </c>
      <c r="B12" s="52">
        <v>2027</v>
      </c>
      <c r="C12" s="117">
        <v>1.8</v>
      </c>
      <c r="D12" s="80">
        <v>132.821</v>
      </c>
      <c r="E12" s="117">
        <v>8.4</v>
      </c>
      <c r="F12" s="80">
        <v>161.31299999999999</v>
      </c>
      <c r="G12" s="80"/>
      <c r="H12" s="80"/>
      <c r="I12" s="117">
        <v>22.5</v>
      </c>
      <c r="J12" s="80">
        <v>40.411999999999999</v>
      </c>
      <c r="K12" s="51">
        <v>2</v>
      </c>
      <c r="L12" s="80">
        <v>390.43900000000002</v>
      </c>
      <c r="M12" s="80"/>
      <c r="N12" s="80"/>
      <c r="O12" s="80"/>
      <c r="P12" s="80"/>
      <c r="Q12" s="80"/>
      <c r="R12" s="80"/>
      <c r="S12" s="80"/>
      <c r="T12" s="80"/>
      <c r="U12" s="80">
        <v>48.6</v>
      </c>
      <c r="V12" s="51">
        <v>83531</v>
      </c>
      <c r="W12" s="80"/>
      <c r="X12" s="80"/>
      <c r="Y12" s="51">
        <v>13</v>
      </c>
      <c r="Z12" s="80">
        <v>85.275999999999996</v>
      </c>
      <c r="AA12" s="51">
        <v>3</v>
      </c>
      <c r="AB12" s="80">
        <v>6.3129999999999997</v>
      </c>
      <c r="AC12" s="80"/>
      <c r="AD12" s="80"/>
      <c r="AE12" s="51">
        <v>40</v>
      </c>
      <c r="AF12" s="114">
        <v>103.67400000000001</v>
      </c>
    </row>
    <row r="13" spans="1:32" ht="15.75" x14ac:dyDescent="0.25">
      <c r="A13" s="52">
        <v>5</v>
      </c>
      <c r="B13" s="52">
        <v>2028</v>
      </c>
      <c r="C13" s="117">
        <v>1.8</v>
      </c>
      <c r="D13" s="80">
        <v>132.821</v>
      </c>
      <c r="E13" s="117">
        <v>8.4</v>
      </c>
      <c r="F13" s="80">
        <v>161.31299999999999</v>
      </c>
      <c r="G13" s="80"/>
      <c r="H13" s="80"/>
      <c r="I13" s="117">
        <v>22.5</v>
      </c>
      <c r="J13" s="80">
        <v>40.411999999999999</v>
      </c>
      <c r="K13" s="51">
        <v>2</v>
      </c>
      <c r="L13" s="80">
        <v>390.43900000000002</v>
      </c>
      <c r="M13" s="80"/>
      <c r="N13" s="80"/>
      <c r="O13" s="80"/>
      <c r="P13" s="80"/>
      <c r="Q13" s="80"/>
      <c r="R13" s="80"/>
      <c r="S13" s="80"/>
      <c r="T13" s="80"/>
      <c r="U13" s="80">
        <v>48.6</v>
      </c>
      <c r="V13" s="51">
        <v>83531</v>
      </c>
      <c r="W13" s="80"/>
      <c r="X13" s="80"/>
      <c r="Y13" s="51">
        <v>13</v>
      </c>
      <c r="Z13" s="80">
        <v>85.275999999999996</v>
      </c>
      <c r="AA13" s="51">
        <v>3</v>
      </c>
      <c r="AB13" s="80">
        <v>6.3129999999999997</v>
      </c>
      <c r="AC13" s="80"/>
      <c r="AD13" s="80"/>
      <c r="AE13" s="51">
        <v>40</v>
      </c>
      <c r="AF13" s="114">
        <v>103.67400000000001</v>
      </c>
    </row>
    <row r="14" spans="1:32" ht="15.75" x14ac:dyDescent="0.25">
      <c r="A14" s="52"/>
      <c r="B14" s="52" t="s">
        <v>102</v>
      </c>
      <c r="C14" s="117">
        <f>SUM(C9:C13)</f>
        <v>9</v>
      </c>
      <c r="D14" s="101">
        <f t="shared" ref="D14:AF14" si="0">SUM(D9:D13)</f>
        <v>664.10500000000002</v>
      </c>
      <c r="E14" s="117">
        <f t="shared" si="0"/>
        <v>42</v>
      </c>
      <c r="F14" s="101">
        <f t="shared" si="0"/>
        <v>806.56499999999994</v>
      </c>
      <c r="G14" s="101"/>
      <c r="H14" s="101"/>
      <c r="I14" s="117">
        <f t="shared" si="0"/>
        <v>112.5</v>
      </c>
      <c r="J14" s="101">
        <f t="shared" si="0"/>
        <v>202.06</v>
      </c>
      <c r="K14" s="51">
        <f t="shared" si="0"/>
        <v>10</v>
      </c>
      <c r="L14" s="101">
        <f t="shared" si="0"/>
        <v>1952.1950000000002</v>
      </c>
      <c r="M14" s="101"/>
      <c r="N14" s="101"/>
      <c r="O14" s="101"/>
      <c r="P14" s="101"/>
      <c r="Q14" s="101"/>
      <c r="R14" s="101"/>
      <c r="S14" s="101"/>
      <c r="T14" s="101"/>
      <c r="U14" s="101">
        <f t="shared" si="0"/>
        <v>243</v>
      </c>
      <c r="V14" s="51">
        <f t="shared" si="0"/>
        <v>417655</v>
      </c>
      <c r="W14" s="101"/>
      <c r="X14" s="101"/>
      <c r="Y14" s="51">
        <f t="shared" si="0"/>
        <v>65</v>
      </c>
      <c r="Z14" s="101">
        <f t="shared" si="0"/>
        <v>426.38</v>
      </c>
      <c r="AA14" s="51">
        <f t="shared" si="0"/>
        <v>15</v>
      </c>
      <c r="AB14" s="101">
        <f t="shared" si="0"/>
        <v>31.564999999999998</v>
      </c>
      <c r="AC14" s="101"/>
      <c r="AD14" s="101"/>
      <c r="AE14" s="101">
        <f t="shared" si="0"/>
        <v>200</v>
      </c>
      <c r="AF14" s="101">
        <f t="shared" si="0"/>
        <v>518.37</v>
      </c>
    </row>
    <row r="15" spans="1:32" s="54" customFormat="1" ht="15.75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</row>
    <row r="16" spans="1:32" s="54" customFormat="1" ht="21" customHeight="1" x14ac:dyDescent="0.25">
      <c r="A16" s="53"/>
      <c r="B16" s="194" t="s">
        <v>860</v>
      </c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</row>
    <row r="17" spans="1:31" s="54" customFormat="1" ht="15.75" x14ac:dyDescent="0.25">
      <c r="A17" s="53"/>
      <c r="B17" s="192" t="s">
        <v>861</v>
      </c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</row>
    <row r="18" spans="1:31" s="54" customFormat="1" ht="37.5" customHeight="1" x14ac:dyDescent="0.25">
      <c r="A18" s="53"/>
      <c r="B18" s="194" t="s">
        <v>862</v>
      </c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</row>
    <row r="19" spans="1:31" s="54" customFormat="1" ht="15.75" x14ac:dyDescent="0.25">
      <c r="A19" s="53"/>
      <c r="B19" s="194" t="s">
        <v>863</v>
      </c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</row>
    <row r="20" spans="1:31" s="54" customFormat="1" ht="15.75" x14ac:dyDescent="0.25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</row>
    <row r="21" spans="1:31" s="54" customFormat="1" ht="15.75" x14ac:dyDescent="0.2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</row>
    <row r="22" spans="1:31" s="54" customFormat="1" ht="15.75" x14ac:dyDescent="0.2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</row>
    <row r="23" spans="1:31" s="54" customFormat="1" ht="15.75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</row>
    <row r="24" spans="1:31" s="54" customFormat="1" ht="15.75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</row>
    <row r="25" spans="1:31" s="54" customFormat="1" ht="15.75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</row>
    <row r="26" spans="1:31" s="54" customFormat="1" ht="15.75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31" s="54" customFormat="1" ht="15.75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</row>
    <row r="28" spans="1:31" s="54" customFormat="1" ht="15.75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</row>
    <row r="29" spans="1:31" s="54" customFormat="1" ht="15.75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</row>
    <row r="30" spans="1:31" s="54" customFormat="1" ht="15.75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</row>
    <row r="31" spans="1:31" s="54" customFormat="1" ht="15.75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</row>
    <row r="32" spans="1:31" s="54" customFormat="1" ht="15.75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</row>
    <row r="33" spans="1:31" s="54" customFormat="1" ht="15.75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</row>
    <row r="34" spans="1:31" s="54" customFormat="1" ht="15.75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</row>
  </sheetData>
  <mergeCells count="18">
    <mergeCell ref="A4:AE4"/>
    <mergeCell ref="C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B17:O17"/>
    <mergeCell ref="B18:O18"/>
    <mergeCell ref="B19:O19"/>
    <mergeCell ref="B16:O16"/>
    <mergeCell ref="AE6:AF6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220"/>
  <sheetViews>
    <sheetView tabSelected="1" view="pageBreakPreview" topLeftCell="G10" zoomScale="80" zoomScaleSheetLayoutView="80" workbookViewId="0">
      <selection activeCell="AF37" sqref="AF37"/>
    </sheetView>
  </sheetViews>
  <sheetFormatPr defaultRowHeight="15" x14ac:dyDescent="0.25"/>
  <cols>
    <col min="3" max="3" width="27.140625" customWidth="1"/>
    <col min="5" max="5" width="10.28515625" customWidth="1"/>
    <col min="10" max="11" width="14.42578125" customWidth="1"/>
    <col min="12" max="15" width="14" customWidth="1"/>
  </cols>
  <sheetData>
    <row r="1" spans="1:33" s="54" customFormat="1" x14ac:dyDescent="0.25"/>
    <row r="2" spans="1:33" s="54" customFormat="1" x14ac:dyDescent="0.25"/>
    <row r="3" spans="1:33" s="54" customFormat="1" x14ac:dyDescent="0.25"/>
    <row r="4" spans="1:33" s="54" customFormat="1" ht="18.75" x14ac:dyDescent="0.25">
      <c r="A4" s="196" t="s">
        <v>117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</row>
    <row r="5" spans="1:33" s="54" customFormat="1" x14ac:dyDescent="0.25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50"/>
      <c r="AG5" s="150"/>
    </row>
    <row r="6" spans="1:33" s="151" customFormat="1" ht="409.5" customHeight="1" x14ac:dyDescent="0.25">
      <c r="A6" s="173" t="s">
        <v>0</v>
      </c>
      <c r="B6" s="173" t="s">
        <v>56</v>
      </c>
      <c r="C6" s="173" t="s">
        <v>16</v>
      </c>
      <c r="D6" s="170" t="s">
        <v>12</v>
      </c>
      <c r="E6" s="171"/>
      <c r="F6" s="171"/>
      <c r="G6" s="171"/>
      <c r="H6" s="171"/>
      <c r="I6" s="172"/>
      <c r="J6" s="170" t="s">
        <v>850</v>
      </c>
      <c r="K6" s="172"/>
      <c r="L6" s="170" t="s">
        <v>58</v>
      </c>
      <c r="M6" s="172"/>
      <c r="N6" s="170" t="s">
        <v>59</v>
      </c>
      <c r="O6" s="172"/>
      <c r="P6" s="170" t="s">
        <v>843</v>
      </c>
      <c r="Q6" s="172"/>
      <c r="R6" s="170" t="s">
        <v>60</v>
      </c>
      <c r="S6" s="172"/>
      <c r="T6" s="170" t="s">
        <v>844</v>
      </c>
      <c r="U6" s="172"/>
      <c r="V6" s="170" t="s">
        <v>845</v>
      </c>
      <c r="W6" s="172"/>
      <c r="X6" s="170" t="s">
        <v>846</v>
      </c>
      <c r="Y6" s="172"/>
      <c r="Z6" s="170" t="s">
        <v>847</v>
      </c>
      <c r="AA6" s="172"/>
      <c r="AB6" s="170" t="s">
        <v>848</v>
      </c>
      <c r="AC6" s="172"/>
      <c r="AD6" s="170" t="s">
        <v>849</v>
      </c>
      <c r="AE6" s="172"/>
      <c r="AF6" s="170" t="s">
        <v>50</v>
      </c>
      <c r="AG6" s="172"/>
    </row>
    <row r="7" spans="1:33" s="151" customFormat="1" ht="47.25" x14ac:dyDescent="0.25">
      <c r="A7" s="173"/>
      <c r="B7" s="173"/>
      <c r="C7" s="173"/>
      <c r="D7" s="102" t="s">
        <v>13</v>
      </c>
      <c r="E7" s="102" t="s">
        <v>57</v>
      </c>
      <c r="F7" s="102" t="s">
        <v>14</v>
      </c>
      <c r="G7" s="102" t="s">
        <v>57</v>
      </c>
      <c r="H7" s="102" t="s">
        <v>15</v>
      </c>
      <c r="I7" s="102" t="s">
        <v>57</v>
      </c>
      <c r="J7" s="102" t="s">
        <v>18</v>
      </c>
      <c r="K7" s="102" t="s">
        <v>57</v>
      </c>
      <c r="L7" s="102" t="s">
        <v>19</v>
      </c>
      <c r="M7" s="102" t="s">
        <v>57</v>
      </c>
      <c r="N7" s="102" t="s">
        <v>19</v>
      </c>
      <c r="O7" s="102" t="s">
        <v>57</v>
      </c>
      <c r="P7" s="102" t="s">
        <v>20</v>
      </c>
      <c r="Q7" s="102" t="s">
        <v>57</v>
      </c>
      <c r="R7" s="102" t="s">
        <v>20</v>
      </c>
      <c r="S7" s="102" t="s">
        <v>57</v>
      </c>
      <c r="T7" s="102" t="s">
        <v>20</v>
      </c>
      <c r="U7" s="102" t="s">
        <v>57</v>
      </c>
      <c r="V7" s="102" t="s">
        <v>18</v>
      </c>
      <c r="W7" s="102" t="s">
        <v>57</v>
      </c>
      <c r="X7" s="102" t="s">
        <v>21</v>
      </c>
      <c r="Y7" s="102" t="s">
        <v>57</v>
      </c>
      <c r="Z7" s="102" t="s">
        <v>21</v>
      </c>
      <c r="AA7" s="102" t="s">
        <v>57</v>
      </c>
      <c r="AB7" s="102" t="s">
        <v>21</v>
      </c>
      <c r="AC7" s="102" t="s">
        <v>57</v>
      </c>
      <c r="AD7" s="102" t="s">
        <v>22</v>
      </c>
      <c r="AE7" s="102" t="s">
        <v>57</v>
      </c>
      <c r="AF7" s="102" t="s">
        <v>21</v>
      </c>
      <c r="AG7" s="102" t="s">
        <v>57</v>
      </c>
    </row>
    <row r="8" spans="1:33" s="151" customFormat="1" ht="15.75" x14ac:dyDescent="0.25">
      <c r="A8" s="101" t="s">
        <v>3</v>
      </c>
      <c r="B8" s="51">
        <v>1</v>
      </c>
      <c r="C8" s="51">
        <v>2</v>
      </c>
      <c r="D8" s="51">
        <v>3</v>
      </c>
      <c r="E8" s="51">
        <v>4</v>
      </c>
      <c r="F8" s="51">
        <v>5</v>
      </c>
      <c r="G8" s="51">
        <v>6</v>
      </c>
      <c r="H8" s="51">
        <v>7</v>
      </c>
      <c r="I8" s="51">
        <v>8</v>
      </c>
      <c r="J8" s="51">
        <v>9</v>
      </c>
      <c r="K8" s="51">
        <v>10</v>
      </c>
      <c r="L8" s="51">
        <v>11</v>
      </c>
      <c r="M8" s="51">
        <v>12</v>
      </c>
      <c r="N8" s="51">
        <v>13</v>
      </c>
      <c r="O8" s="51">
        <v>14</v>
      </c>
      <c r="P8" s="51">
        <v>15</v>
      </c>
      <c r="Q8" s="51">
        <v>16</v>
      </c>
      <c r="R8" s="51">
        <v>17</v>
      </c>
      <c r="S8" s="51">
        <v>18</v>
      </c>
      <c r="T8" s="51">
        <v>19</v>
      </c>
      <c r="U8" s="51">
        <v>20</v>
      </c>
      <c r="V8" s="51">
        <v>21</v>
      </c>
      <c r="W8" s="51">
        <v>22</v>
      </c>
      <c r="X8" s="51">
        <v>23</v>
      </c>
      <c r="Y8" s="51">
        <v>24</v>
      </c>
      <c r="Z8" s="51">
        <v>25</v>
      </c>
      <c r="AA8" s="51">
        <v>26</v>
      </c>
      <c r="AB8" s="51">
        <v>27</v>
      </c>
      <c r="AC8" s="51">
        <v>28</v>
      </c>
      <c r="AD8" s="51">
        <v>29</v>
      </c>
      <c r="AE8" s="51">
        <v>30</v>
      </c>
      <c r="AF8" s="51">
        <v>31</v>
      </c>
      <c r="AG8" s="51">
        <v>32</v>
      </c>
    </row>
    <row r="9" spans="1:33" s="151" customFormat="1" ht="41.25" customHeight="1" x14ac:dyDescent="0.25">
      <c r="A9" s="136">
        <v>1</v>
      </c>
      <c r="B9" s="137">
        <v>2024</v>
      </c>
      <c r="C9" s="138" t="s">
        <v>141</v>
      </c>
      <c r="D9" s="138"/>
      <c r="E9" s="138"/>
      <c r="F9" s="139">
        <v>3.5</v>
      </c>
      <c r="G9" s="138" t="s">
        <v>152</v>
      </c>
      <c r="H9" s="138"/>
      <c r="I9" s="138"/>
      <c r="J9" s="138">
        <v>0.17</v>
      </c>
      <c r="K9" s="138" t="s">
        <v>153</v>
      </c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9">
        <v>1.7</v>
      </c>
      <c r="W9" s="109" t="s">
        <v>183</v>
      </c>
      <c r="X9" s="138"/>
      <c r="Y9" s="138"/>
      <c r="Z9" s="136">
        <v>1</v>
      </c>
      <c r="AA9" s="138" t="s">
        <v>208</v>
      </c>
      <c r="AB9" s="136">
        <v>1</v>
      </c>
      <c r="AC9" s="138" t="s">
        <v>216</v>
      </c>
      <c r="AD9" s="138"/>
      <c r="AE9" s="138"/>
      <c r="AF9" s="140">
        <v>1</v>
      </c>
      <c r="AG9" s="140" t="s">
        <v>217</v>
      </c>
    </row>
    <row r="10" spans="1:33" s="54" customFormat="1" ht="47.25" x14ac:dyDescent="0.25">
      <c r="A10" s="136">
        <v>2</v>
      </c>
      <c r="B10" s="137">
        <v>2024</v>
      </c>
      <c r="C10" s="138" t="s">
        <v>141</v>
      </c>
      <c r="D10" s="138"/>
      <c r="E10" s="138"/>
      <c r="F10" s="138"/>
      <c r="G10" s="138"/>
      <c r="H10" s="138"/>
      <c r="I10" s="138"/>
      <c r="J10" s="138">
        <v>2.48</v>
      </c>
      <c r="K10" s="138" t="s">
        <v>154</v>
      </c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9">
        <v>0.6</v>
      </c>
      <c r="W10" s="138" t="s">
        <v>184</v>
      </c>
      <c r="X10" s="138"/>
      <c r="Y10" s="138"/>
      <c r="Z10" s="136">
        <v>1</v>
      </c>
      <c r="AA10" s="138" t="s">
        <v>209</v>
      </c>
      <c r="AB10" s="136">
        <v>1</v>
      </c>
      <c r="AC10" s="138" t="s">
        <v>218</v>
      </c>
      <c r="AD10" s="138"/>
      <c r="AE10" s="138"/>
      <c r="AF10" s="140">
        <v>1</v>
      </c>
      <c r="AG10" s="140" t="s">
        <v>218</v>
      </c>
    </row>
    <row r="11" spans="1:33" s="54" customFormat="1" ht="31.5" x14ac:dyDescent="0.25">
      <c r="A11" s="136">
        <v>3</v>
      </c>
      <c r="B11" s="137">
        <v>2024</v>
      </c>
      <c r="C11" s="138" t="s">
        <v>141</v>
      </c>
      <c r="D11" s="138"/>
      <c r="E11" s="138"/>
      <c r="F11" s="138"/>
      <c r="G11" s="138"/>
      <c r="H11" s="138"/>
      <c r="I11" s="138"/>
      <c r="J11" s="138">
        <v>1.8</v>
      </c>
      <c r="K11" s="138" t="s">
        <v>155</v>
      </c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6">
        <v>2</v>
      </c>
      <c r="W11" s="138" t="s">
        <v>185</v>
      </c>
      <c r="X11" s="138"/>
      <c r="Y11" s="138"/>
      <c r="Z11" s="136">
        <v>1</v>
      </c>
      <c r="AA11" s="138" t="s">
        <v>210</v>
      </c>
      <c r="AB11" s="136"/>
      <c r="AC11" s="138"/>
      <c r="AD11" s="138"/>
      <c r="AE11" s="138"/>
      <c r="AF11" s="140">
        <v>1</v>
      </c>
      <c r="AG11" s="140" t="s">
        <v>219</v>
      </c>
    </row>
    <row r="12" spans="1:33" s="54" customFormat="1" ht="47.25" x14ac:dyDescent="0.25">
      <c r="A12" s="136">
        <v>4</v>
      </c>
      <c r="B12" s="137">
        <v>2024</v>
      </c>
      <c r="C12" s="138" t="s">
        <v>141</v>
      </c>
      <c r="D12" s="138"/>
      <c r="E12" s="138"/>
      <c r="F12" s="138"/>
      <c r="G12" s="138"/>
      <c r="H12" s="138"/>
      <c r="I12" s="138"/>
      <c r="J12" s="138">
        <v>1.1499999999999999</v>
      </c>
      <c r="K12" s="138" t="s">
        <v>156</v>
      </c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6">
        <v>0.5</v>
      </c>
      <c r="W12" s="138" t="s">
        <v>186</v>
      </c>
      <c r="X12" s="138"/>
      <c r="Y12" s="138"/>
      <c r="Z12" s="138">
        <v>1</v>
      </c>
      <c r="AA12" s="138" t="s">
        <v>211</v>
      </c>
      <c r="AB12" s="138"/>
      <c r="AC12" s="138"/>
      <c r="AD12" s="138"/>
      <c r="AE12" s="138"/>
      <c r="AF12" s="140">
        <v>1</v>
      </c>
      <c r="AG12" s="140" t="s">
        <v>220</v>
      </c>
    </row>
    <row r="13" spans="1:33" s="54" customFormat="1" ht="31.5" x14ac:dyDescent="0.25">
      <c r="A13" s="136">
        <v>5</v>
      </c>
      <c r="B13" s="137">
        <v>2024</v>
      </c>
      <c r="C13" s="138" t="s">
        <v>141</v>
      </c>
      <c r="D13" s="138"/>
      <c r="E13" s="138"/>
      <c r="F13" s="138"/>
      <c r="G13" s="138"/>
      <c r="H13" s="138"/>
      <c r="I13" s="138"/>
      <c r="J13" s="138">
        <v>1.1000000000000001</v>
      </c>
      <c r="K13" s="138" t="s">
        <v>157</v>
      </c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9">
        <v>0.3</v>
      </c>
      <c r="W13" s="138" t="s">
        <v>187</v>
      </c>
      <c r="X13" s="138"/>
      <c r="Y13" s="138"/>
      <c r="Z13" s="138"/>
      <c r="AA13" s="138"/>
      <c r="AB13" s="138"/>
      <c r="AC13" s="138"/>
      <c r="AD13" s="138"/>
      <c r="AE13" s="138"/>
      <c r="AF13" s="140">
        <v>1</v>
      </c>
      <c r="AG13" s="140" t="s">
        <v>211</v>
      </c>
    </row>
    <row r="14" spans="1:33" s="54" customFormat="1" ht="47.25" x14ac:dyDescent="0.25">
      <c r="A14" s="136">
        <v>6</v>
      </c>
      <c r="B14" s="137">
        <v>2024</v>
      </c>
      <c r="C14" s="138" t="s">
        <v>141</v>
      </c>
      <c r="D14" s="138"/>
      <c r="E14" s="138"/>
      <c r="F14" s="138"/>
      <c r="G14" s="138"/>
      <c r="H14" s="138"/>
      <c r="I14" s="138"/>
      <c r="J14" s="136">
        <v>1</v>
      </c>
      <c r="K14" s="138" t="s">
        <v>158</v>
      </c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9">
        <v>1.4</v>
      </c>
      <c r="W14" s="138" t="s">
        <v>188</v>
      </c>
      <c r="X14" s="138"/>
      <c r="Y14" s="138"/>
      <c r="Z14" s="138"/>
      <c r="AA14" s="138"/>
      <c r="AB14" s="138"/>
      <c r="AC14" s="138"/>
      <c r="AD14" s="138"/>
      <c r="AE14" s="138"/>
      <c r="AF14" s="140">
        <v>1</v>
      </c>
      <c r="AG14" s="140" t="s">
        <v>208</v>
      </c>
    </row>
    <row r="15" spans="1:33" s="54" customFormat="1" ht="78.75" x14ac:dyDescent="0.25">
      <c r="A15" s="136">
        <v>7</v>
      </c>
      <c r="B15" s="137">
        <v>2024</v>
      </c>
      <c r="C15" s="138" t="s">
        <v>141</v>
      </c>
      <c r="D15" s="138"/>
      <c r="E15" s="138"/>
      <c r="F15" s="138"/>
      <c r="G15" s="138"/>
      <c r="H15" s="138"/>
      <c r="I15" s="138"/>
      <c r="J15" s="138">
        <v>0.95</v>
      </c>
      <c r="K15" s="138" t="s">
        <v>159</v>
      </c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6">
        <v>3</v>
      </c>
      <c r="W15" s="138" t="s">
        <v>189</v>
      </c>
      <c r="X15" s="138"/>
      <c r="Y15" s="138"/>
      <c r="Z15" s="138"/>
      <c r="AA15" s="138"/>
      <c r="AB15" s="138"/>
      <c r="AC15" s="138"/>
      <c r="AD15" s="138"/>
      <c r="AE15" s="138"/>
      <c r="AF15" s="140">
        <v>1</v>
      </c>
      <c r="AG15" s="140" t="s">
        <v>221</v>
      </c>
    </row>
    <row r="16" spans="1:33" s="54" customFormat="1" ht="15.75" x14ac:dyDescent="0.25">
      <c r="A16" s="136">
        <v>8</v>
      </c>
      <c r="B16" s="137">
        <v>2024</v>
      </c>
      <c r="C16" s="138" t="s">
        <v>141</v>
      </c>
      <c r="D16" s="138"/>
      <c r="E16" s="138"/>
      <c r="F16" s="138"/>
      <c r="G16" s="138"/>
      <c r="H16" s="138"/>
      <c r="I16" s="138"/>
      <c r="J16" s="138">
        <v>0.3</v>
      </c>
      <c r="K16" s="138" t="s">
        <v>160</v>
      </c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07">
        <v>1</v>
      </c>
      <c r="AG16" s="140" t="s">
        <v>209</v>
      </c>
    </row>
    <row r="17" spans="1:33" s="54" customFormat="1" ht="15.75" x14ac:dyDescent="0.25">
      <c r="A17" s="136">
        <v>9</v>
      </c>
      <c r="B17" s="137">
        <v>2024</v>
      </c>
      <c r="C17" s="138"/>
      <c r="D17" s="138"/>
      <c r="E17" s="138"/>
      <c r="F17" s="138"/>
      <c r="G17" s="138"/>
      <c r="H17" s="138"/>
      <c r="I17" s="138"/>
      <c r="J17" s="138">
        <v>0.5</v>
      </c>
      <c r="K17" s="138" t="s">
        <v>161</v>
      </c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07">
        <v>1</v>
      </c>
      <c r="AG17" s="140" t="s">
        <v>212</v>
      </c>
    </row>
    <row r="18" spans="1:33" s="54" customFormat="1" ht="15.75" x14ac:dyDescent="0.25">
      <c r="A18" s="136">
        <v>10</v>
      </c>
      <c r="B18" s="137">
        <v>2024</v>
      </c>
      <c r="C18" s="138" t="s">
        <v>141</v>
      </c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6"/>
      <c r="AA18" s="138"/>
      <c r="AB18" s="136"/>
      <c r="AC18" s="138"/>
      <c r="AD18" s="138"/>
      <c r="AE18" s="138"/>
      <c r="AF18" s="107">
        <v>1</v>
      </c>
      <c r="AG18" s="140" t="s">
        <v>215</v>
      </c>
    </row>
    <row r="19" spans="1:33" s="54" customFormat="1" ht="15.75" x14ac:dyDescent="0.25">
      <c r="A19" s="136">
        <v>11</v>
      </c>
      <c r="B19" s="137">
        <v>2024</v>
      </c>
      <c r="C19" s="138" t="s">
        <v>141</v>
      </c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6"/>
      <c r="AA19" s="138"/>
      <c r="AB19" s="136"/>
      <c r="AC19" s="138"/>
      <c r="AD19" s="138"/>
      <c r="AE19" s="138"/>
      <c r="AF19" s="107">
        <v>1</v>
      </c>
      <c r="AG19" s="140" t="s">
        <v>222</v>
      </c>
    </row>
    <row r="20" spans="1:33" s="54" customFormat="1" ht="15.75" x14ac:dyDescent="0.25">
      <c r="A20" s="136">
        <v>12</v>
      </c>
      <c r="B20" s="137">
        <v>2024</v>
      </c>
      <c r="C20" s="138" t="s">
        <v>141</v>
      </c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6"/>
      <c r="AA20" s="138"/>
      <c r="AB20" s="138"/>
      <c r="AC20" s="138"/>
      <c r="AD20" s="138"/>
      <c r="AE20" s="138"/>
      <c r="AF20" s="107">
        <v>1</v>
      </c>
      <c r="AG20" s="140" t="s">
        <v>223</v>
      </c>
    </row>
    <row r="21" spans="1:33" s="54" customFormat="1" ht="15.75" x14ac:dyDescent="0.25">
      <c r="A21" s="136">
        <v>13</v>
      </c>
      <c r="B21" s="137">
        <v>2024</v>
      </c>
      <c r="C21" s="138" t="s">
        <v>141</v>
      </c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40">
        <v>1</v>
      </c>
      <c r="AG21" s="140" t="s">
        <v>224</v>
      </c>
    </row>
    <row r="22" spans="1:33" s="54" customFormat="1" ht="15.75" x14ac:dyDescent="0.25">
      <c r="A22" s="136">
        <v>14</v>
      </c>
      <c r="B22" s="137">
        <v>2024</v>
      </c>
      <c r="C22" s="138" t="s">
        <v>141</v>
      </c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40">
        <v>1</v>
      </c>
      <c r="AG22" s="140" t="s">
        <v>210</v>
      </c>
    </row>
    <row r="23" spans="1:33" s="54" customFormat="1" ht="15.75" x14ac:dyDescent="0.25">
      <c r="A23" s="136">
        <v>15</v>
      </c>
      <c r="B23" s="137">
        <v>2024</v>
      </c>
      <c r="C23" s="138" t="s">
        <v>141</v>
      </c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0">
        <v>1</v>
      </c>
      <c r="AG23" s="140" t="s">
        <v>225</v>
      </c>
    </row>
    <row r="24" spans="1:33" s="151" customFormat="1" ht="63" x14ac:dyDescent="0.25">
      <c r="A24" s="136">
        <v>16</v>
      </c>
      <c r="B24" s="137">
        <v>2024</v>
      </c>
      <c r="C24" s="138" t="s">
        <v>142</v>
      </c>
      <c r="D24" s="138"/>
      <c r="E24" s="138"/>
      <c r="F24" s="138"/>
      <c r="G24" s="138"/>
      <c r="H24" s="138"/>
      <c r="I24" s="138"/>
      <c r="J24" s="138">
        <v>3.6</v>
      </c>
      <c r="K24" s="138" t="s">
        <v>226</v>
      </c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>
        <v>4.13</v>
      </c>
      <c r="W24" s="138" t="s">
        <v>228</v>
      </c>
      <c r="X24" s="138"/>
      <c r="Y24" s="138"/>
      <c r="Z24" s="136">
        <v>1</v>
      </c>
      <c r="AA24" s="138" t="s">
        <v>231</v>
      </c>
      <c r="AB24" s="136">
        <v>1</v>
      </c>
      <c r="AC24" s="138" t="s">
        <v>233</v>
      </c>
      <c r="AD24" s="138"/>
      <c r="AE24" s="138"/>
      <c r="AF24" s="108">
        <v>1</v>
      </c>
      <c r="AG24" s="108" t="s">
        <v>234</v>
      </c>
    </row>
    <row r="25" spans="1:33" s="54" customFormat="1" ht="78.75" x14ac:dyDescent="0.25">
      <c r="A25" s="136">
        <v>17</v>
      </c>
      <c r="B25" s="137">
        <v>2024</v>
      </c>
      <c r="C25" s="138" t="s">
        <v>142</v>
      </c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>
        <v>2</v>
      </c>
      <c r="W25" s="138" t="s">
        <v>229</v>
      </c>
      <c r="X25" s="138"/>
      <c r="Y25" s="138"/>
      <c r="Z25" s="136">
        <v>1</v>
      </c>
      <c r="AA25" s="138" t="s">
        <v>232</v>
      </c>
      <c r="AB25" s="138"/>
      <c r="AC25" s="138"/>
      <c r="AD25" s="138"/>
      <c r="AE25" s="138"/>
      <c r="AF25" s="108">
        <v>1</v>
      </c>
      <c r="AG25" s="108" t="s">
        <v>235</v>
      </c>
    </row>
    <row r="26" spans="1:33" s="54" customFormat="1" ht="47.25" x14ac:dyDescent="0.25">
      <c r="A26" s="136">
        <v>18</v>
      </c>
      <c r="B26" s="137">
        <v>2024</v>
      </c>
      <c r="C26" s="138" t="s">
        <v>142</v>
      </c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>
        <v>3.77</v>
      </c>
      <c r="W26" s="138" t="s">
        <v>230</v>
      </c>
      <c r="X26" s="138"/>
      <c r="Y26" s="138"/>
      <c r="Z26" s="136"/>
      <c r="AA26" s="138"/>
      <c r="AB26" s="138"/>
      <c r="AC26" s="138"/>
      <c r="AD26" s="138"/>
      <c r="AE26" s="138"/>
      <c r="AF26" s="108">
        <v>1</v>
      </c>
      <c r="AG26" s="108" t="s">
        <v>236</v>
      </c>
    </row>
    <row r="27" spans="1:33" s="54" customFormat="1" ht="15.75" x14ac:dyDescent="0.25">
      <c r="A27" s="136">
        <v>19</v>
      </c>
      <c r="B27" s="137">
        <v>2024</v>
      </c>
      <c r="C27" s="138" t="s">
        <v>142</v>
      </c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6"/>
      <c r="AA27" s="138"/>
      <c r="AB27" s="138"/>
      <c r="AC27" s="138"/>
      <c r="AD27" s="138"/>
      <c r="AE27" s="138"/>
      <c r="AF27" s="108">
        <v>1</v>
      </c>
      <c r="AG27" s="108" t="s">
        <v>237</v>
      </c>
    </row>
    <row r="28" spans="1:33" s="54" customFormat="1" ht="15.75" x14ac:dyDescent="0.25">
      <c r="A28" s="136">
        <v>20</v>
      </c>
      <c r="B28" s="137">
        <v>2024</v>
      </c>
      <c r="C28" s="138" t="s">
        <v>142</v>
      </c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6"/>
      <c r="AA28" s="138"/>
      <c r="AB28" s="138"/>
      <c r="AC28" s="138"/>
      <c r="AD28" s="138"/>
      <c r="AE28" s="138"/>
      <c r="AF28" s="108">
        <v>1</v>
      </c>
      <c r="AG28" s="108" t="s">
        <v>238</v>
      </c>
    </row>
    <row r="29" spans="1:33" s="54" customFormat="1" ht="15.75" x14ac:dyDescent="0.25">
      <c r="A29" s="136">
        <v>21</v>
      </c>
      <c r="B29" s="137">
        <v>2024</v>
      </c>
      <c r="C29" s="138" t="s">
        <v>142</v>
      </c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6"/>
      <c r="AA29" s="138"/>
      <c r="AB29" s="138"/>
      <c r="AC29" s="138"/>
      <c r="AD29" s="138"/>
      <c r="AE29" s="138"/>
      <c r="AF29" s="108">
        <v>1</v>
      </c>
      <c r="AG29" s="108" t="s">
        <v>239</v>
      </c>
    </row>
    <row r="30" spans="1:33" s="54" customFormat="1" ht="15.75" x14ac:dyDescent="0.25">
      <c r="A30" s="136">
        <v>22</v>
      </c>
      <c r="B30" s="137">
        <v>2024</v>
      </c>
      <c r="C30" s="138" t="s">
        <v>142</v>
      </c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6"/>
      <c r="AA30" s="138"/>
      <c r="AB30" s="138"/>
      <c r="AC30" s="138"/>
      <c r="AD30" s="138"/>
      <c r="AE30" s="138"/>
      <c r="AF30" s="108">
        <v>1</v>
      </c>
      <c r="AG30" s="108" t="s">
        <v>240</v>
      </c>
    </row>
    <row r="31" spans="1:33" s="152" customFormat="1" ht="15.75" x14ac:dyDescent="0.25">
      <c r="A31" s="136">
        <v>23</v>
      </c>
      <c r="B31" s="137">
        <v>2024</v>
      </c>
      <c r="C31" s="138" t="s">
        <v>142</v>
      </c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6"/>
      <c r="AA31" s="138"/>
      <c r="AB31" s="138"/>
      <c r="AC31" s="138"/>
      <c r="AD31" s="138"/>
      <c r="AE31" s="138"/>
      <c r="AF31" s="108">
        <v>1</v>
      </c>
      <c r="AG31" s="108" t="s">
        <v>231</v>
      </c>
    </row>
    <row r="32" spans="1:33" s="54" customFormat="1" ht="63" x14ac:dyDescent="0.25">
      <c r="A32" s="136">
        <v>24</v>
      </c>
      <c r="B32" s="137">
        <v>2024</v>
      </c>
      <c r="C32" s="138" t="s">
        <v>140</v>
      </c>
      <c r="D32" s="141">
        <v>0.8</v>
      </c>
      <c r="E32" s="141" t="s">
        <v>286</v>
      </c>
      <c r="F32" s="141">
        <v>2.4</v>
      </c>
      <c r="G32" s="141" t="s">
        <v>288</v>
      </c>
      <c r="H32" s="138"/>
      <c r="I32" s="138"/>
      <c r="J32" s="141">
        <v>1.17</v>
      </c>
      <c r="K32" s="141" t="s">
        <v>293</v>
      </c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41">
        <v>2</v>
      </c>
      <c r="W32" s="141" t="s">
        <v>299</v>
      </c>
      <c r="X32" s="136">
        <v>1</v>
      </c>
      <c r="Y32" s="138" t="s">
        <v>312</v>
      </c>
      <c r="Z32" s="141">
        <v>1</v>
      </c>
      <c r="AA32" s="141" t="s">
        <v>317</v>
      </c>
      <c r="AB32" s="138"/>
      <c r="AC32" s="138"/>
      <c r="AD32" s="138"/>
      <c r="AE32" s="138"/>
      <c r="AF32" s="141">
        <v>1</v>
      </c>
      <c r="AG32" s="141" t="s">
        <v>321</v>
      </c>
    </row>
    <row r="33" spans="1:33" s="54" customFormat="1" ht="126" x14ac:dyDescent="0.25">
      <c r="A33" s="136">
        <v>25</v>
      </c>
      <c r="B33" s="137">
        <v>2024</v>
      </c>
      <c r="C33" s="138" t="s">
        <v>140</v>
      </c>
      <c r="D33" s="141">
        <v>1</v>
      </c>
      <c r="E33" s="141" t="s">
        <v>287</v>
      </c>
      <c r="F33" s="141">
        <v>0.8</v>
      </c>
      <c r="G33" s="141" t="s">
        <v>289</v>
      </c>
      <c r="H33" s="138"/>
      <c r="I33" s="138"/>
      <c r="J33" s="141">
        <v>2.1</v>
      </c>
      <c r="K33" s="141" t="s">
        <v>294</v>
      </c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41">
        <v>2.2999999999999998</v>
      </c>
      <c r="W33" s="141" t="s">
        <v>300</v>
      </c>
      <c r="X33" s="138"/>
      <c r="Y33" s="138"/>
      <c r="Z33" s="141">
        <v>1</v>
      </c>
      <c r="AA33" s="141" t="s">
        <v>318</v>
      </c>
      <c r="AB33" s="138"/>
      <c r="AC33" s="138"/>
      <c r="AD33" s="138"/>
      <c r="AE33" s="138"/>
      <c r="AF33" s="141">
        <v>1</v>
      </c>
      <c r="AG33" s="141" t="s">
        <v>322</v>
      </c>
    </row>
    <row r="34" spans="1:33" s="54" customFormat="1" ht="141.75" x14ac:dyDescent="0.25">
      <c r="A34" s="136">
        <v>26</v>
      </c>
      <c r="B34" s="137">
        <v>2024</v>
      </c>
      <c r="C34" s="138" t="s">
        <v>140</v>
      </c>
      <c r="D34" s="138"/>
      <c r="E34" s="138"/>
      <c r="F34" s="141">
        <v>0.2</v>
      </c>
      <c r="G34" s="141" t="s">
        <v>290</v>
      </c>
      <c r="H34" s="138"/>
      <c r="I34" s="138"/>
      <c r="J34" s="141">
        <v>1.03</v>
      </c>
      <c r="K34" s="141" t="s">
        <v>295</v>
      </c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41">
        <v>3.16</v>
      </c>
      <c r="W34" s="141" t="s">
        <v>301</v>
      </c>
      <c r="X34" s="138"/>
      <c r="Y34" s="138"/>
      <c r="Z34" s="141">
        <v>1</v>
      </c>
      <c r="AA34" s="142" t="s">
        <v>319</v>
      </c>
      <c r="AB34" s="138"/>
      <c r="AC34" s="138"/>
      <c r="AD34" s="138"/>
      <c r="AE34" s="138"/>
      <c r="AF34" s="141">
        <v>1</v>
      </c>
      <c r="AG34" s="141" t="s">
        <v>323</v>
      </c>
    </row>
    <row r="35" spans="1:33" s="54" customFormat="1" ht="47.25" x14ac:dyDescent="0.25">
      <c r="A35" s="136">
        <v>27</v>
      </c>
      <c r="B35" s="137">
        <v>2024</v>
      </c>
      <c r="C35" s="138" t="s">
        <v>140</v>
      </c>
      <c r="D35" s="138"/>
      <c r="E35" s="138"/>
      <c r="F35" s="141">
        <v>0.8</v>
      </c>
      <c r="G35" s="141" t="s">
        <v>291</v>
      </c>
      <c r="H35" s="138"/>
      <c r="I35" s="138"/>
      <c r="J35" s="141">
        <v>1.25</v>
      </c>
      <c r="K35" s="141" t="s">
        <v>296</v>
      </c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41">
        <v>1.64</v>
      </c>
      <c r="W35" s="141" t="s">
        <v>302</v>
      </c>
      <c r="X35" s="138"/>
      <c r="Y35" s="138"/>
      <c r="Z35" s="141">
        <v>1</v>
      </c>
      <c r="AA35" s="142" t="s">
        <v>314</v>
      </c>
      <c r="AB35" s="138"/>
      <c r="AC35" s="138"/>
      <c r="AD35" s="138"/>
      <c r="AE35" s="138"/>
      <c r="AF35" s="141">
        <v>1</v>
      </c>
      <c r="AG35" s="141" t="s">
        <v>324</v>
      </c>
    </row>
    <row r="36" spans="1:33" s="54" customFormat="1" ht="47.25" x14ac:dyDescent="0.25">
      <c r="A36" s="136">
        <v>28</v>
      </c>
      <c r="B36" s="137">
        <v>2024</v>
      </c>
      <c r="C36" s="138" t="s">
        <v>140</v>
      </c>
      <c r="D36" s="138"/>
      <c r="E36" s="138"/>
      <c r="F36" s="141">
        <v>0.7</v>
      </c>
      <c r="G36" s="141" t="s">
        <v>292</v>
      </c>
      <c r="H36" s="138"/>
      <c r="I36" s="138"/>
      <c r="J36" s="141">
        <v>3.1</v>
      </c>
      <c r="K36" s="141" t="s">
        <v>297</v>
      </c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41">
        <v>0.7</v>
      </c>
      <c r="W36" s="141" t="s">
        <v>303</v>
      </c>
      <c r="X36" s="138"/>
      <c r="Y36" s="138"/>
      <c r="Z36" s="141">
        <v>1</v>
      </c>
      <c r="AA36" s="141" t="s">
        <v>315</v>
      </c>
      <c r="AB36" s="138"/>
      <c r="AC36" s="138"/>
      <c r="AD36" s="138"/>
      <c r="AE36" s="138"/>
      <c r="AF36" s="141">
        <v>1</v>
      </c>
      <c r="AG36" s="141" t="s">
        <v>351</v>
      </c>
    </row>
    <row r="37" spans="1:33" s="54" customFormat="1" ht="47.25" x14ac:dyDescent="0.25">
      <c r="A37" s="136">
        <v>29</v>
      </c>
      <c r="B37" s="137">
        <v>2024</v>
      </c>
      <c r="C37" s="138" t="s">
        <v>140</v>
      </c>
      <c r="D37" s="138"/>
      <c r="E37" s="138"/>
      <c r="F37" s="138"/>
      <c r="G37" s="138"/>
      <c r="H37" s="138"/>
      <c r="I37" s="138"/>
      <c r="J37" s="141">
        <v>0.8</v>
      </c>
      <c r="K37" s="143" t="s">
        <v>298</v>
      </c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41">
        <v>2.9</v>
      </c>
      <c r="W37" s="141" t="s">
        <v>304</v>
      </c>
      <c r="X37" s="138"/>
      <c r="Y37" s="138"/>
      <c r="Z37" s="141">
        <v>1</v>
      </c>
      <c r="AA37" s="141" t="s">
        <v>866</v>
      </c>
      <c r="AB37" s="138"/>
      <c r="AC37" s="138"/>
      <c r="AD37" s="138"/>
      <c r="AE37" s="138"/>
      <c r="AF37" s="141">
        <v>1</v>
      </c>
      <c r="AG37" s="141" t="s">
        <v>316</v>
      </c>
    </row>
    <row r="38" spans="1:33" s="54" customFormat="1" ht="78.75" x14ac:dyDescent="0.25">
      <c r="A38" s="136">
        <v>30</v>
      </c>
      <c r="B38" s="137">
        <v>2024</v>
      </c>
      <c r="C38" s="138" t="s">
        <v>140</v>
      </c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41">
        <v>5.7</v>
      </c>
      <c r="W38" s="141" t="s">
        <v>305</v>
      </c>
      <c r="X38" s="138"/>
      <c r="Y38" s="138"/>
      <c r="Z38" s="141">
        <v>1</v>
      </c>
      <c r="AA38" s="141" t="s">
        <v>321</v>
      </c>
      <c r="AB38" s="138"/>
      <c r="AC38" s="138"/>
      <c r="AD38" s="138"/>
      <c r="AE38" s="138"/>
      <c r="AF38" s="141">
        <v>1</v>
      </c>
      <c r="AG38" s="141" t="s">
        <v>325</v>
      </c>
    </row>
    <row r="39" spans="1:33" s="54" customFormat="1" ht="47.25" x14ac:dyDescent="0.25">
      <c r="A39" s="136">
        <v>31</v>
      </c>
      <c r="B39" s="137">
        <v>2024</v>
      </c>
      <c r="C39" s="138" t="s">
        <v>140</v>
      </c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41">
        <v>2.9</v>
      </c>
      <c r="W39" s="141" t="s">
        <v>306</v>
      </c>
      <c r="X39" s="138"/>
      <c r="Y39" s="138"/>
      <c r="Z39" s="138"/>
      <c r="AA39" s="138"/>
      <c r="AB39" s="138"/>
      <c r="AC39" s="138"/>
      <c r="AD39" s="138"/>
      <c r="AE39" s="138"/>
      <c r="AF39" s="141">
        <v>1</v>
      </c>
      <c r="AG39" s="141" t="s">
        <v>326</v>
      </c>
    </row>
    <row r="40" spans="1:33" s="54" customFormat="1" ht="47.25" x14ac:dyDescent="0.25">
      <c r="A40" s="136">
        <v>32</v>
      </c>
      <c r="B40" s="137">
        <v>2024</v>
      </c>
      <c r="C40" s="138" t="s">
        <v>140</v>
      </c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41">
        <v>0.8</v>
      </c>
      <c r="W40" s="141" t="s">
        <v>307</v>
      </c>
      <c r="X40" s="138"/>
      <c r="Y40" s="138"/>
      <c r="Z40" s="138"/>
      <c r="AA40" s="138"/>
      <c r="AB40" s="138"/>
      <c r="AC40" s="138"/>
      <c r="AD40" s="138"/>
      <c r="AE40" s="138"/>
      <c r="AF40" s="141">
        <v>1</v>
      </c>
      <c r="AG40" s="141" t="s">
        <v>327</v>
      </c>
    </row>
    <row r="41" spans="1:33" s="54" customFormat="1" ht="15.75" x14ac:dyDescent="0.25">
      <c r="A41" s="136">
        <v>33</v>
      </c>
      <c r="B41" s="137">
        <v>2024</v>
      </c>
      <c r="C41" s="138" t="s">
        <v>140</v>
      </c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41">
        <v>0.8</v>
      </c>
      <c r="W41" s="141" t="s">
        <v>308</v>
      </c>
      <c r="X41" s="138"/>
      <c r="Y41" s="138"/>
      <c r="Z41" s="138"/>
      <c r="AA41" s="138"/>
      <c r="AB41" s="138"/>
      <c r="AC41" s="138"/>
      <c r="AD41" s="138"/>
      <c r="AE41" s="138"/>
      <c r="AF41" s="141">
        <v>1</v>
      </c>
      <c r="AG41" s="141" t="s">
        <v>328</v>
      </c>
    </row>
    <row r="42" spans="1:33" s="54" customFormat="1" ht="78.75" x14ac:dyDescent="0.25">
      <c r="A42" s="136">
        <v>34</v>
      </c>
      <c r="B42" s="137">
        <v>2024</v>
      </c>
      <c r="C42" s="138" t="s">
        <v>140</v>
      </c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41">
        <v>3.35</v>
      </c>
      <c r="W42" s="144" t="s">
        <v>309</v>
      </c>
      <c r="X42" s="138"/>
      <c r="Y42" s="138"/>
      <c r="Z42" s="138"/>
      <c r="AA42" s="138"/>
      <c r="AB42" s="138"/>
      <c r="AC42" s="138"/>
      <c r="AD42" s="138"/>
      <c r="AE42" s="138"/>
      <c r="AF42" s="141">
        <v>1</v>
      </c>
      <c r="AG42" s="141" t="s">
        <v>313</v>
      </c>
    </row>
    <row r="43" spans="1:33" s="54" customFormat="1" ht="78.75" x14ac:dyDescent="0.25">
      <c r="A43" s="136">
        <v>35</v>
      </c>
      <c r="B43" s="137">
        <v>2024</v>
      </c>
      <c r="C43" s="138" t="s">
        <v>140</v>
      </c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41">
        <v>1.97</v>
      </c>
      <c r="W43" s="141" t="s">
        <v>310</v>
      </c>
      <c r="X43" s="138"/>
      <c r="Y43" s="138"/>
      <c r="Z43" s="138"/>
      <c r="AA43" s="138"/>
      <c r="AB43" s="138"/>
      <c r="AC43" s="138"/>
      <c r="AD43" s="138"/>
      <c r="AE43" s="138"/>
      <c r="AF43" s="141">
        <v>1</v>
      </c>
      <c r="AG43" s="141" t="s">
        <v>329</v>
      </c>
    </row>
    <row r="44" spans="1:33" s="54" customFormat="1" ht="15.75" x14ac:dyDescent="0.25">
      <c r="A44" s="136">
        <v>36</v>
      </c>
      <c r="B44" s="137">
        <v>2024</v>
      </c>
      <c r="C44" s="138" t="s">
        <v>140</v>
      </c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41">
        <v>0.98</v>
      </c>
      <c r="W44" s="141" t="s">
        <v>311</v>
      </c>
      <c r="X44" s="138"/>
      <c r="Y44" s="138"/>
      <c r="Z44" s="138"/>
      <c r="AA44" s="138"/>
      <c r="AB44" s="138"/>
      <c r="AC44" s="138"/>
      <c r="AD44" s="138"/>
      <c r="AE44" s="138"/>
      <c r="AF44" s="141">
        <v>1</v>
      </c>
      <c r="AG44" s="141" t="s">
        <v>317</v>
      </c>
    </row>
    <row r="45" spans="1:33" s="54" customFormat="1" ht="15.75" x14ac:dyDescent="0.25">
      <c r="A45" s="136">
        <v>37</v>
      </c>
      <c r="B45" s="137">
        <v>2024</v>
      </c>
      <c r="C45" s="138" t="s">
        <v>140</v>
      </c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45">
        <v>1</v>
      </c>
      <c r="AG45" s="142" t="s">
        <v>330</v>
      </c>
    </row>
    <row r="46" spans="1:33" s="54" customFormat="1" ht="15.75" x14ac:dyDescent="0.25">
      <c r="A46" s="136">
        <v>38</v>
      </c>
      <c r="B46" s="137">
        <v>2024</v>
      </c>
      <c r="C46" s="138" t="s">
        <v>140</v>
      </c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45">
        <v>1</v>
      </c>
      <c r="AG46" s="142" t="s">
        <v>331</v>
      </c>
    </row>
    <row r="47" spans="1:33" s="54" customFormat="1" ht="15.75" x14ac:dyDescent="0.25">
      <c r="A47" s="136">
        <v>39</v>
      </c>
      <c r="B47" s="137">
        <v>2024</v>
      </c>
      <c r="C47" s="138" t="s">
        <v>140</v>
      </c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45">
        <v>1</v>
      </c>
      <c r="AG47" s="142" t="s">
        <v>332</v>
      </c>
    </row>
    <row r="48" spans="1:33" s="54" customFormat="1" ht="15.75" x14ac:dyDescent="0.25">
      <c r="A48" s="136">
        <v>40</v>
      </c>
      <c r="B48" s="137">
        <v>2024</v>
      </c>
      <c r="C48" s="138" t="s">
        <v>140</v>
      </c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  <c r="AD48" s="138"/>
      <c r="AE48" s="138"/>
      <c r="AF48" s="145">
        <v>1</v>
      </c>
      <c r="AG48" s="142" t="s">
        <v>333</v>
      </c>
    </row>
    <row r="49" spans="1:33" s="152" customFormat="1" ht="15.75" x14ac:dyDescent="0.25">
      <c r="A49" s="138"/>
      <c r="B49" s="138"/>
      <c r="C49" s="138"/>
      <c r="D49" s="138">
        <v>1.8</v>
      </c>
      <c r="E49" s="138"/>
      <c r="F49" s="138">
        <v>8.4</v>
      </c>
      <c r="G49" s="138"/>
      <c r="H49" s="138"/>
      <c r="I49" s="138"/>
      <c r="J49" s="138">
        <v>22.5</v>
      </c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>
        <v>48.6</v>
      </c>
      <c r="W49" s="138"/>
      <c r="X49" s="138"/>
      <c r="Y49" s="138"/>
      <c r="Z49" s="138">
        <v>13</v>
      </c>
      <c r="AA49" s="138"/>
      <c r="AB49" s="138">
        <v>3</v>
      </c>
      <c r="AC49" s="138"/>
      <c r="AD49" s="138"/>
      <c r="AE49" s="138"/>
      <c r="AF49" s="140">
        <v>40</v>
      </c>
      <c r="AG49" s="140"/>
    </row>
    <row r="50" spans="1:33" s="54" customFormat="1" ht="63" x14ac:dyDescent="0.25">
      <c r="A50" s="136">
        <v>41</v>
      </c>
      <c r="B50" s="136">
        <v>2025</v>
      </c>
      <c r="C50" s="138" t="s">
        <v>141</v>
      </c>
      <c r="D50" s="108"/>
      <c r="E50" s="108"/>
      <c r="F50" s="139">
        <v>3.1</v>
      </c>
      <c r="G50" s="138" t="s">
        <v>162</v>
      </c>
      <c r="H50" s="138"/>
      <c r="I50" s="138"/>
      <c r="J50" s="138">
        <v>2.73</v>
      </c>
      <c r="K50" s="138" t="s">
        <v>163</v>
      </c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9">
        <v>1.4</v>
      </c>
      <c r="W50" s="138" t="s">
        <v>190</v>
      </c>
      <c r="X50" s="138"/>
      <c r="Y50" s="138"/>
      <c r="Z50" s="136">
        <v>1</v>
      </c>
      <c r="AA50" s="138" t="s">
        <v>211</v>
      </c>
      <c r="AB50" s="138">
        <v>1</v>
      </c>
      <c r="AC50" s="138" t="s">
        <v>217</v>
      </c>
      <c r="AD50" s="138"/>
      <c r="AE50" s="138"/>
      <c r="AF50" s="140">
        <v>1</v>
      </c>
      <c r="AG50" s="140" t="s">
        <v>215</v>
      </c>
    </row>
    <row r="51" spans="1:33" s="54" customFormat="1" ht="78.75" x14ac:dyDescent="0.25">
      <c r="A51" s="136">
        <v>42</v>
      </c>
      <c r="B51" s="136">
        <v>2025</v>
      </c>
      <c r="C51" s="138" t="s">
        <v>141</v>
      </c>
      <c r="D51" s="138"/>
      <c r="E51" s="140"/>
      <c r="F51" s="138">
        <v>0.7</v>
      </c>
      <c r="G51" s="138" t="s">
        <v>164</v>
      </c>
      <c r="H51" s="138"/>
      <c r="I51" s="138"/>
      <c r="J51" s="138">
        <v>1.47</v>
      </c>
      <c r="K51" s="138" t="s">
        <v>165</v>
      </c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9">
        <v>2.4</v>
      </c>
      <c r="W51" s="138" t="s">
        <v>191</v>
      </c>
      <c r="X51" s="138"/>
      <c r="Y51" s="138"/>
      <c r="Z51" s="136">
        <v>1</v>
      </c>
      <c r="AA51" s="138" t="s">
        <v>209</v>
      </c>
      <c r="AB51" s="138">
        <v>1</v>
      </c>
      <c r="AC51" s="138" t="s">
        <v>216</v>
      </c>
      <c r="AD51" s="138"/>
      <c r="AE51" s="138"/>
      <c r="AF51" s="140">
        <v>1</v>
      </c>
      <c r="AG51" s="140" t="s">
        <v>222</v>
      </c>
    </row>
    <row r="52" spans="1:33" s="54" customFormat="1" ht="31.5" x14ac:dyDescent="0.25">
      <c r="A52" s="136">
        <v>43</v>
      </c>
      <c r="B52" s="136">
        <v>2025</v>
      </c>
      <c r="C52" s="138" t="s">
        <v>141</v>
      </c>
      <c r="D52" s="138"/>
      <c r="E52" s="138"/>
      <c r="F52" s="138"/>
      <c r="G52" s="138"/>
      <c r="H52" s="138"/>
      <c r="I52" s="138"/>
      <c r="J52" s="138">
        <v>0.1</v>
      </c>
      <c r="K52" s="138" t="s">
        <v>166</v>
      </c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9">
        <v>1.5</v>
      </c>
      <c r="W52" s="138" t="s">
        <v>192</v>
      </c>
      <c r="X52" s="138"/>
      <c r="Y52" s="138"/>
      <c r="Z52" s="136">
        <v>1</v>
      </c>
      <c r="AA52" s="138" t="s">
        <v>212</v>
      </c>
      <c r="AB52" s="138"/>
      <c r="AC52" s="138"/>
      <c r="AD52" s="138"/>
      <c r="AE52" s="138"/>
      <c r="AF52" s="140">
        <v>1</v>
      </c>
      <c r="AG52" s="140" t="s">
        <v>223</v>
      </c>
    </row>
    <row r="53" spans="1:33" s="54" customFormat="1" ht="141.75" x14ac:dyDescent="0.25">
      <c r="A53" s="136">
        <v>44</v>
      </c>
      <c r="B53" s="136">
        <v>2025</v>
      </c>
      <c r="C53" s="138" t="s">
        <v>141</v>
      </c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9">
        <v>4.5</v>
      </c>
      <c r="W53" s="138" t="s">
        <v>193</v>
      </c>
      <c r="X53" s="138"/>
      <c r="Y53" s="138"/>
      <c r="Z53" s="138"/>
      <c r="AA53" s="138"/>
      <c r="AB53" s="138"/>
      <c r="AC53" s="138"/>
      <c r="AD53" s="138"/>
      <c r="AE53" s="138"/>
      <c r="AF53" s="140">
        <v>1</v>
      </c>
      <c r="AG53" s="140" t="s">
        <v>224</v>
      </c>
    </row>
    <row r="54" spans="1:33" s="54" customFormat="1" ht="31.5" x14ac:dyDescent="0.25">
      <c r="A54" s="136">
        <v>45</v>
      </c>
      <c r="B54" s="136">
        <v>2025</v>
      </c>
      <c r="C54" s="138" t="s">
        <v>141</v>
      </c>
      <c r="D54" s="138"/>
      <c r="E54" s="138"/>
      <c r="F54" s="138"/>
      <c r="G54" s="138"/>
      <c r="H54" s="138"/>
      <c r="I54" s="138"/>
      <c r="J54" s="138"/>
      <c r="K54" s="13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38">
        <v>1.05</v>
      </c>
      <c r="W54" s="138" t="s">
        <v>177</v>
      </c>
      <c r="X54" s="108"/>
      <c r="Y54" s="108"/>
      <c r="Z54" s="138"/>
      <c r="AA54" s="138"/>
      <c r="AB54" s="138"/>
      <c r="AC54" s="138"/>
      <c r="AD54" s="108"/>
      <c r="AE54" s="108"/>
      <c r="AF54" s="140">
        <v>1</v>
      </c>
      <c r="AG54" s="140" t="s">
        <v>225</v>
      </c>
    </row>
    <row r="55" spans="1:33" s="54" customFormat="1" ht="31.5" x14ac:dyDescent="0.25">
      <c r="A55" s="136">
        <v>46</v>
      </c>
      <c r="B55" s="136">
        <v>2025</v>
      </c>
      <c r="C55" s="138" t="s">
        <v>141</v>
      </c>
      <c r="D55" s="138"/>
      <c r="E55" s="138"/>
      <c r="F55" s="138"/>
      <c r="G55" s="138"/>
      <c r="H55" s="138"/>
      <c r="I55" s="138"/>
      <c r="J55" s="138"/>
      <c r="K55" s="13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38">
        <v>0.65</v>
      </c>
      <c r="W55" s="138" t="s">
        <v>194</v>
      </c>
      <c r="X55" s="108"/>
      <c r="Y55" s="108"/>
      <c r="Z55" s="138"/>
      <c r="AA55" s="138"/>
      <c r="AB55" s="138"/>
      <c r="AC55" s="138"/>
      <c r="AD55" s="108"/>
      <c r="AE55" s="108"/>
      <c r="AF55" s="140">
        <v>1</v>
      </c>
      <c r="AG55" s="140" t="s">
        <v>221</v>
      </c>
    </row>
    <row r="56" spans="1:33" s="54" customFormat="1" ht="31.5" x14ac:dyDescent="0.25">
      <c r="A56" s="136">
        <v>47</v>
      </c>
      <c r="B56" s="136">
        <v>2025</v>
      </c>
      <c r="C56" s="138" t="s">
        <v>141</v>
      </c>
      <c r="D56" s="138"/>
      <c r="E56" s="138"/>
      <c r="F56" s="138"/>
      <c r="G56" s="138"/>
      <c r="H56" s="138"/>
      <c r="I56" s="138"/>
      <c r="J56" s="138"/>
      <c r="K56" s="13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38">
        <v>2</v>
      </c>
      <c r="W56" s="138" t="s">
        <v>195</v>
      </c>
      <c r="X56" s="108"/>
      <c r="Y56" s="108"/>
      <c r="Z56" s="138"/>
      <c r="AA56" s="138"/>
      <c r="AB56" s="138"/>
      <c r="AC56" s="138"/>
      <c r="AD56" s="108"/>
      <c r="AE56" s="108"/>
      <c r="AF56" s="140">
        <v>1</v>
      </c>
      <c r="AG56" s="140" t="s">
        <v>218</v>
      </c>
    </row>
    <row r="57" spans="1:33" s="54" customFormat="1" ht="15.75" x14ac:dyDescent="0.25">
      <c r="A57" s="136">
        <v>48</v>
      </c>
      <c r="B57" s="136">
        <v>2025</v>
      </c>
      <c r="C57" s="138" t="s">
        <v>141</v>
      </c>
      <c r="D57" s="138"/>
      <c r="E57" s="138"/>
      <c r="F57" s="138"/>
      <c r="G57" s="138"/>
      <c r="H57" s="138"/>
      <c r="I57" s="138"/>
      <c r="J57" s="138"/>
      <c r="K57" s="13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38"/>
      <c r="W57" s="138"/>
      <c r="X57" s="108"/>
      <c r="Y57" s="108"/>
      <c r="Z57" s="138"/>
      <c r="AA57" s="138"/>
      <c r="AB57" s="138"/>
      <c r="AC57" s="138"/>
      <c r="AD57" s="108"/>
      <c r="AE57" s="108"/>
      <c r="AF57" s="140">
        <v>1</v>
      </c>
      <c r="AG57" s="140" t="s">
        <v>219</v>
      </c>
    </row>
    <row r="58" spans="1:33" s="54" customFormat="1" ht="15.75" x14ac:dyDescent="0.25">
      <c r="A58" s="136">
        <v>49</v>
      </c>
      <c r="B58" s="136">
        <v>2025</v>
      </c>
      <c r="C58" s="138" t="s">
        <v>141</v>
      </c>
      <c r="D58" s="138"/>
      <c r="E58" s="138"/>
      <c r="F58" s="138"/>
      <c r="G58" s="138"/>
      <c r="H58" s="138"/>
      <c r="I58" s="138"/>
      <c r="J58" s="138"/>
      <c r="K58" s="13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38"/>
      <c r="W58" s="138"/>
      <c r="X58" s="108"/>
      <c r="Y58" s="108"/>
      <c r="Z58" s="138"/>
      <c r="AA58" s="138"/>
      <c r="AB58" s="138"/>
      <c r="AC58" s="138"/>
      <c r="AD58" s="108"/>
      <c r="AE58" s="108"/>
      <c r="AF58" s="140">
        <v>1</v>
      </c>
      <c r="AG58" s="140" t="s">
        <v>211</v>
      </c>
    </row>
    <row r="59" spans="1:33" s="54" customFormat="1" ht="15.75" x14ac:dyDescent="0.25">
      <c r="A59" s="136">
        <v>50</v>
      </c>
      <c r="B59" s="136">
        <v>2025</v>
      </c>
      <c r="C59" s="138" t="s">
        <v>141</v>
      </c>
      <c r="D59" s="138"/>
      <c r="E59" s="138"/>
      <c r="F59" s="138"/>
      <c r="G59" s="138"/>
      <c r="H59" s="138"/>
      <c r="I59" s="138"/>
      <c r="J59" s="138"/>
      <c r="K59" s="13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38"/>
      <c r="W59" s="138"/>
      <c r="X59" s="108"/>
      <c r="Y59" s="108"/>
      <c r="Z59" s="138"/>
      <c r="AA59" s="138"/>
      <c r="AB59" s="138"/>
      <c r="AC59" s="138"/>
      <c r="AD59" s="108"/>
      <c r="AE59" s="108"/>
      <c r="AF59" s="140">
        <v>1</v>
      </c>
      <c r="AG59" s="140" t="s">
        <v>212</v>
      </c>
    </row>
    <row r="60" spans="1:33" s="54" customFormat="1" ht="15.75" x14ac:dyDescent="0.25">
      <c r="A60" s="136">
        <v>51</v>
      </c>
      <c r="B60" s="136">
        <v>2025</v>
      </c>
      <c r="C60" s="138" t="s">
        <v>141</v>
      </c>
      <c r="D60" s="138"/>
      <c r="E60" s="138"/>
      <c r="F60" s="138"/>
      <c r="G60" s="138"/>
      <c r="H60" s="138"/>
      <c r="I60" s="138"/>
      <c r="J60" s="138"/>
      <c r="K60" s="13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38"/>
      <c r="W60" s="138"/>
      <c r="X60" s="108"/>
      <c r="Y60" s="108"/>
      <c r="Z60" s="138"/>
      <c r="AA60" s="138"/>
      <c r="AB60" s="138"/>
      <c r="AC60" s="138"/>
      <c r="AD60" s="108"/>
      <c r="AE60" s="108"/>
      <c r="AF60" s="140">
        <v>1</v>
      </c>
      <c r="AG60" s="140" t="s">
        <v>208</v>
      </c>
    </row>
    <row r="61" spans="1:33" s="54" customFormat="1" ht="15.75" x14ac:dyDescent="0.25">
      <c r="A61" s="136">
        <v>52</v>
      </c>
      <c r="B61" s="136">
        <v>2025</v>
      </c>
      <c r="C61" s="138" t="s">
        <v>141</v>
      </c>
      <c r="D61" s="138"/>
      <c r="E61" s="138"/>
      <c r="F61" s="138"/>
      <c r="G61" s="138"/>
      <c r="H61" s="138"/>
      <c r="I61" s="138"/>
      <c r="J61" s="138"/>
      <c r="K61" s="13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38"/>
      <c r="W61" s="138"/>
      <c r="X61" s="108"/>
      <c r="Y61" s="108"/>
      <c r="Z61" s="138"/>
      <c r="AA61" s="138"/>
      <c r="AB61" s="138"/>
      <c r="AC61" s="138"/>
      <c r="AD61" s="108"/>
      <c r="AE61" s="108"/>
      <c r="AF61" s="140">
        <v>1</v>
      </c>
      <c r="AG61" s="140" t="s">
        <v>209</v>
      </c>
    </row>
    <row r="62" spans="1:33" s="54" customFormat="1" ht="15.75" x14ac:dyDescent="0.25">
      <c r="A62" s="136">
        <v>53</v>
      </c>
      <c r="B62" s="136">
        <v>2025</v>
      </c>
      <c r="C62" s="138" t="s">
        <v>141</v>
      </c>
      <c r="D62" s="138"/>
      <c r="E62" s="138"/>
      <c r="F62" s="138"/>
      <c r="G62" s="138"/>
      <c r="H62" s="138"/>
      <c r="I62" s="138"/>
      <c r="J62" s="138"/>
      <c r="K62" s="13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38"/>
      <c r="W62" s="138"/>
      <c r="X62" s="108"/>
      <c r="Y62" s="108"/>
      <c r="Z62" s="138"/>
      <c r="AA62" s="138"/>
      <c r="AB62" s="138"/>
      <c r="AC62" s="138"/>
      <c r="AD62" s="108"/>
      <c r="AE62" s="108"/>
      <c r="AF62" s="140">
        <v>1</v>
      </c>
      <c r="AG62" s="140" t="s">
        <v>217</v>
      </c>
    </row>
    <row r="63" spans="1:33" s="54" customFormat="1" ht="15.75" x14ac:dyDescent="0.25">
      <c r="A63" s="136">
        <v>54</v>
      </c>
      <c r="B63" s="136">
        <v>2025</v>
      </c>
      <c r="C63" s="138" t="s">
        <v>141</v>
      </c>
      <c r="D63" s="138"/>
      <c r="E63" s="138"/>
      <c r="F63" s="138"/>
      <c r="G63" s="138"/>
      <c r="H63" s="138"/>
      <c r="I63" s="138"/>
      <c r="J63" s="138"/>
      <c r="K63" s="13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38"/>
      <c r="W63" s="138"/>
      <c r="X63" s="108"/>
      <c r="Y63" s="108"/>
      <c r="Z63" s="138"/>
      <c r="AA63" s="138"/>
      <c r="AB63" s="138"/>
      <c r="AC63" s="138"/>
      <c r="AD63" s="108"/>
      <c r="AE63" s="108"/>
      <c r="AF63" s="140">
        <v>1</v>
      </c>
      <c r="AG63" s="140" t="s">
        <v>220</v>
      </c>
    </row>
    <row r="64" spans="1:33" s="54" customFormat="1" ht="63" x14ac:dyDescent="0.25">
      <c r="A64" s="136">
        <v>55</v>
      </c>
      <c r="B64" s="136">
        <v>2025</v>
      </c>
      <c r="C64" s="138" t="s">
        <v>142</v>
      </c>
      <c r="D64" s="138"/>
      <c r="E64" s="138"/>
      <c r="F64" s="138">
        <v>1.25</v>
      </c>
      <c r="G64" s="138" t="s">
        <v>241</v>
      </c>
      <c r="H64" s="138"/>
      <c r="I64" s="138"/>
      <c r="J64" s="138">
        <v>1.4</v>
      </c>
      <c r="K64" s="138" t="s">
        <v>243</v>
      </c>
      <c r="L64" s="108"/>
      <c r="M64" s="108"/>
      <c r="N64" s="138"/>
      <c r="O64" s="138"/>
      <c r="P64" s="108"/>
      <c r="Q64" s="108"/>
      <c r="R64" s="108"/>
      <c r="S64" s="108"/>
      <c r="T64" s="108"/>
      <c r="U64" s="108"/>
      <c r="V64" s="138">
        <v>3.85</v>
      </c>
      <c r="W64" s="138" t="s">
        <v>226</v>
      </c>
      <c r="X64" s="108"/>
      <c r="Y64" s="108"/>
      <c r="Z64" s="136">
        <v>1</v>
      </c>
      <c r="AA64" s="138" t="s">
        <v>234</v>
      </c>
      <c r="AB64" s="136">
        <v>1</v>
      </c>
      <c r="AC64" s="138" t="s">
        <v>233</v>
      </c>
      <c r="AD64" s="108"/>
      <c r="AE64" s="108"/>
      <c r="AF64" s="108">
        <v>1</v>
      </c>
      <c r="AG64" s="108" t="s">
        <v>255</v>
      </c>
    </row>
    <row r="65" spans="1:33" s="54" customFormat="1" ht="47.25" x14ac:dyDescent="0.25">
      <c r="A65" s="136">
        <v>56</v>
      </c>
      <c r="B65" s="136">
        <v>2025</v>
      </c>
      <c r="C65" s="138" t="s">
        <v>142</v>
      </c>
      <c r="D65" s="138"/>
      <c r="E65" s="138"/>
      <c r="F65" s="138">
        <v>1.1499999999999999</v>
      </c>
      <c r="G65" s="138" t="s">
        <v>242</v>
      </c>
      <c r="H65" s="138"/>
      <c r="I65" s="138"/>
      <c r="J65" s="138">
        <v>2</v>
      </c>
      <c r="K65" s="138" t="s">
        <v>244</v>
      </c>
      <c r="L65" s="108"/>
      <c r="M65" s="108"/>
      <c r="N65" s="138"/>
      <c r="O65" s="138"/>
      <c r="P65" s="108"/>
      <c r="Q65" s="108"/>
      <c r="R65" s="108"/>
      <c r="S65" s="108"/>
      <c r="T65" s="108"/>
      <c r="U65" s="108"/>
      <c r="V65" s="138">
        <v>1.25</v>
      </c>
      <c r="W65" s="138" t="s">
        <v>227</v>
      </c>
      <c r="X65" s="108"/>
      <c r="Y65" s="108"/>
      <c r="Z65" s="136">
        <v>1</v>
      </c>
      <c r="AA65" s="138" t="s">
        <v>240</v>
      </c>
      <c r="AB65" s="138"/>
      <c r="AC65" s="138"/>
      <c r="AD65" s="108"/>
      <c r="AE65" s="108"/>
      <c r="AF65" s="108">
        <v>1</v>
      </c>
      <c r="AG65" s="108" t="s">
        <v>240</v>
      </c>
    </row>
    <row r="66" spans="1:33" s="54" customFormat="1" ht="47.25" x14ac:dyDescent="0.25">
      <c r="A66" s="136">
        <v>57</v>
      </c>
      <c r="B66" s="136">
        <v>2025</v>
      </c>
      <c r="C66" s="138" t="s">
        <v>142</v>
      </c>
      <c r="D66" s="138"/>
      <c r="E66" s="138"/>
      <c r="F66" s="138"/>
      <c r="G66" s="138"/>
      <c r="H66" s="138"/>
      <c r="I66" s="138"/>
      <c r="J66" s="138">
        <v>0.9</v>
      </c>
      <c r="K66" s="138" t="s">
        <v>245</v>
      </c>
      <c r="L66" s="108"/>
      <c r="M66" s="108"/>
      <c r="N66" s="138"/>
      <c r="O66" s="138"/>
      <c r="P66" s="108"/>
      <c r="Q66" s="108"/>
      <c r="R66" s="108"/>
      <c r="S66" s="108"/>
      <c r="T66" s="108"/>
      <c r="U66" s="108"/>
      <c r="V66" s="138">
        <v>1.4</v>
      </c>
      <c r="W66" s="138" t="s">
        <v>250</v>
      </c>
      <c r="X66" s="108"/>
      <c r="Y66" s="108"/>
      <c r="Z66" s="136">
        <v>1</v>
      </c>
      <c r="AA66" s="138" t="s">
        <v>254</v>
      </c>
      <c r="AB66" s="138"/>
      <c r="AC66" s="138"/>
      <c r="AD66" s="108"/>
      <c r="AE66" s="108"/>
      <c r="AF66" s="108">
        <v>1</v>
      </c>
      <c r="AG66" s="108" t="s">
        <v>237</v>
      </c>
    </row>
    <row r="67" spans="1:33" s="54" customFormat="1" ht="63" x14ac:dyDescent="0.25">
      <c r="A67" s="136">
        <v>58</v>
      </c>
      <c r="B67" s="136">
        <v>2025</v>
      </c>
      <c r="C67" s="138" t="s">
        <v>142</v>
      </c>
      <c r="D67" s="138"/>
      <c r="E67" s="138"/>
      <c r="F67" s="138"/>
      <c r="G67" s="138"/>
      <c r="H67" s="138"/>
      <c r="I67" s="138"/>
      <c r="J67" s="138">
        <v>0.8</v>
      </c>
      <c r="K67" s="138" t="s">
        <v>246</v>
      </c>
      <c r="L67" s="108"/>
      <c r="M67" s="108"/>
      <c r="N67" s="138"/>
      <c r="O67" s="138"/>
      <c r="P67" s="108"/>
      <c r="Q67" s="108"/>
      <c r="R67" s="108"/>
      <c r="S67" s="108"/>
      <c r="T67" s="108"/>
      <c r="U67" s="108"/>
      <c r="V67" s="138">
        <v>3.2</v>
      </c>
      <c r="W67" s="138" t="s">
        <v>251</v>
      </c>
      <c r="X67" s="108"/>
      <c r="Y67" s="108"/>
      <c r="Z67" s="138"/>
      <c r="AA67" s="138"/>
      <c r="AB67" s="138"/>
      <c r="AC67" s="138"/>
      <c r="AD67" s="108"/>
      <c r="AE67" s="108"/>
      <c r="AF67" s="108">
        <v>1</v>
      </c>
      <c r="AG67" s="108" t="s">
        <v>234</v>
      </c>
    </row>
    <row r="68" spans="1:33" s="54" customFormat="1" ht="63" x14ac:dyDescent="0.25">
      <c r="A68" s="136">
        <v>59</v>
      </c>
      <c r="B68" s="136">
        <v>2025</v>
      </c>
      <c r="C68" s="138" t="s">
        <v>142</v>
      </c>
      <c r="D68" s="138"/>
      <c r="E68" s="138"/>
      <c r="F68" s="138"/>
      <c r="G68" s="138"/>
      <c r="H68" s="138"/>
      <c r="I68" s="138"/>
      <c r="J68" s="138">
        <v>1</v>
      </c>
      <c r="K68" s="138" t="s">
        <v>247</v>
      </c>
      <c r="L68" s="108"/>
      <c r="M68" s="108"/>
      <c r="N68" s="138"/>
      <c r="O68" s="138"/>
      <c r="P68" s="108"/>
      <c r="Q68" s="108"/>
      <c r="R68" s="108"/>
      <c r="S68" s="108"/>
      <c r="T68" s="108"/>
      <c r="U68" s="108"/>
      <c r="V68" s="138">
        <v>1.6</v>
      </c>
      <c r="W68" s="138" t="s">
        <v>252</v>
      </c>
      <c r="X68" s="108"/>
      <c r="Y68" s="108"/>
      <c r="Z68" s="138"/>
      <c r="AA68" s="138"/>
      <c r="AB68" s="138"/>
      <c r="AC68" s="138"/>
      <c r="AD68" s="108"/>
      <c r="AE68" s="108"/>
      <c r="AF68" s="108">
        <v>1</v>
      </c>
      <c r="AG68" s="108" t="s">
        <v>239</v>
      </c>
    </row>
    <row r="69" spans="1:33" s="54" customFormat="1" ht="15.75" x14ac:dyDescent="0.25">
      <c r="A69" s="136">
        <v>60</v>
      </c>
      <c r="B69" s="136">
        <v>2025</v>
      </c>
      <c r="C69" s="138" t="s">
        <v>142</v>
      </c>
      <c r="D69" s="138"/>
      <c r="E69" s="138"/>
      <c r="F69" s="138"/>
      <c r="G69" s="138"/>
      <c r="H69" s="138"/>
      <c r="I69" s="138"/>
      <c r="J69" s="138">
        <v>1</v>
      </c>
      <c r="K69" s="138" t="s">
        <v>248</v>
      </c>
      <c r="L69" s="108"/>
      <c r="M69" s="108"/>
      <c r="N69" s="138"/>
      <c r="O69" s="138"/>
      <c r="P69" s="108"/>
      <c r="Q69" s="108"/>
      <c r="R69" s="108"/>
      <c r="S69" s="108"/>
      <c r="T69" s="108"/>
      <c r="U69" s="108"/>
      <c r="V69" s="138">
        <v>3.1</v>
      </c>
      <c r="W69" s="138" t="s">
        <v>253</v>
      </c>
      <c r="X69" s="108"/>
      <c r="Y69" s="108"/>
      <c r="Z69" s="138"/>
      <c r="AA69" s="138"/>
      <c r="AB69" s="138"/>
      <c r="AC69" s="138"/>
      <c r="AD69" s="108"/>
      <c r="AE69" s="108"/>
      <c r="AF69" s="108">
        <v>1</v>
      </c>
      <c r="AG69" s="108" t="s">
        <v>235</v>
      </c>
    </row>
    <row r="70" spans="1:33" s="54" customFormat="1" ht="15.75" x14ac:dyDescent="0.25">
      <c r="A70" s="136">
        <v>61</v>
      </c>
      <c r="B70" s="136">
        <v>2025</v>
      </c>
      <c r="C70" s="138" t="s">
        <v>142</v>
      </c>
      <c r="D70" s="138"/>
      <c r="E70" s="138"/>
      <c r="F70" s="138"/>
      <c r="G70" s="138"/>
      <c r="H70" s="138"/>
      <c r="I70" s="138"/>
      <c r="J70" s="138">
        <v>1.1000000000000001</v>
      </c>
      <c r="K70" s="138" t="s">
        <v>249</v>
      </c>
      <c r="L70" s="108"/>
      <c r="M70" s="108"/>
      <c r="N70" s="138"/>
      <c r="O70" s="138"/>
      <c r="P70" s="108"/>
      <c r="Q70" s="108"/>
      <c r="R70" s="108"/>
      <c r="S70" s="108"/>
      <c r="T70" s="108"/>
      <c r="U70" s="108"/>
      <c r="V70" s="138"/>
      <c r="W70" s="138"/>
      <c r="X70" s="108"/>
      <c r="Y70" s="108"/>
      <c r="Z70" s="138"/>
      <c r="AA70" s="138"/>
      <c r="AB70" s="138"/>
      <c r="AC70" s="138"/>
      <c r="AD70" s="108"/>
      <c r="AE70" s="108"/>
      <c r="AF70" s="108">
        <v>1</v>
      </c>
      <c r="AG70" s="108" t="s">
        <v>232</v>
      </c>
    </row>
    <row r="71" spans="1:33" s="54" customFormat="1" ht="15.75" x14ac:dyDescent="0.25">
      <c r="A71" s="136">
        <v>62</v>
      </c>
      <c r="B71" s="136">
        <v>2025</v>
      </c>
      <c r="C71" s="138" t="s">
        <v>142</v>
      </c>
      <c r="D71" s="138"/>
      <c r="E71" s="138"/>
      <c r="F71" s="138"/>
      <c r="G71" s="138"/>
      <c r="H71" s="138"/>
      <c r="I71" s="13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38"/>
      <c r="W71" s="138"/>
      <c r="X71" s="108"/>
      <c r="Y71" s="108"/>
      <c r="Z71" s="138"/>
      <c r="AA71" s="138"/>
      <c r="AB71" s="138"/>
      <c r="AC71" s="138"/>
      <c r="AD71" s="108"/>
      <c r="AE71" s="108"/>
      <c r="AF71" s="108">
        <v>1</v>
      </c>
      <c r="AG71" s="108" t="s">
        <v>256</v>
      </c>
    </row>
    <row r="72" spans="1:33" s="152" customFormat="1" ht="15.75" x14ac:dyDescent="0.25">
      <c r="A72" s="136">
        <v>63</v>
      </c>
      <c r="B72" s="136">
        <v>2025</v>
      </c>
      <c r="C72" s="138" t="s">
        <v>142</v>
      </c>
      <c r="D72" s="138"/>
      <c r="E72" s="138"/>
      <c r="F72" s="138"/>
      <c r="G72" s="138"/>
      <c r="H72" s="138"/>
      <c r="I72" s="13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38"/>
      <c r="W72" s="138"/>
      <c r="X72" s="108"/>
      <c r="Y72" s="108"/>
      <c r="Z72" s="138"/>
      <c r="AA72" s="138"/>
      <c r="AB72" s="138"/>
      <c r="AC72" s="138"/>
      <c r="AD72" s="108"/>
      <c r="AE72" s="108"/>
      <c r="AF72" s="108">
        <v>1</v>
      </c>
      <c r="AG72" s="108" t="s">
        <v>254</v>
      </c>
    </row>
    <row r="73" spans="1:33" s="54" customFormat="1" ht="63" x14ac:dyDescent="0.25">
      <c r="A73" s="136">
        <v>64</v>
      </c>
      <c r="B73" s="136">
        <v>2025</v>
      </c>
      <c r="C73" s="138" t="s">
        <v>140</v>
      </c>
      <c r="D73" s="141">
        <v>1.68</v>
      </c>
      <c r="E73" s="141" t="s">
        <v>334</v>
      </c>
      <c r="F73" s="141">
        <v>2.2000000000000002</v>
      </c>
      <c r="G73" s="141" t="s">
        <v>336</v>
      </c>
      <c r="H73" s="138"/>
      <c r="I73" s="138"/>
      <c r="J73" s="141">
        <v>3.8</v>
      </c>
      <c r="K73" s="141" t="s">
        <v>337</v>
      </c>
      <c r="L73" s="108"/>
      <c r="M73" s="108"/>
      <c r="N73" s="141"/>
      <c r="O73" s="141"/>
      <c r="P73" s="108"/>
      <c r="Q73" s="108"/>
      <c r="R73" s="108"/>
      <c r="S73" s="108"/>
      <c r="T73" s="108"/>
      <c r="U73" s="108"/>
      <c r="V73" s="141">
        <v>1.5</v>
      </c>
      <c r="W73" s="141" t="s">
        <v>344</v>
      </c>
      <c r="X73" s="136">
        <v>1</v>
      </c>
      <c r="Y73" s="138" t="s">
        <v>312</v>
      </c>
      <c r="Z73" s="141">
        <v>1</v>
      </c>
      <c r="AA73" s="141" t="s">
        <v>349</v>
      </c>
      <c r="AB73" s="138"/>
      <c r="AC73" s="138"/>
      <c r="AD73" s="108"/>
      <c r="AE73" s="108"/>
      <c r="AF73" s="141">
        <v>1</v>
      </c>
      <c r="AG73" s="146" t="s">
        <v>352</v>
      </c>
    </row>
    <row r="74" spans="1:33" s="54" customFormat="1" ht="47.25" x14ac:dyDescent="0.25">
      <c r="A74" s="136">
        <v>65</v>
      </c>
      <c r="B74" s="136">
        <v>2025</v>
      </c>
      <c r="C74" s="138" t="s">
        <v>140</v>
      </c>
      <c r="D74" s="141">
        <v>0.12</v>
      </c>
      <c r="E74" s="141" t="s">
        <v>335</v>
      </c>
      <c r="F74" s="138"/>
      <c r="G74" s="138"/>
      <c r="H74" s="138"/>
      <c r="I74" s="138"/>
      <c r="J74" s="141">
        <v>1.9</v>
      </c>
      <c r="K74" s="141" t="s">
        <v>338</v>
      </c>
      <c r="L74" s="108"/>
      <c r="M74" s="108"/>
      <c r="N74" s="141"/>
      <c r="O74" s="141"/>
      <c r="P74" s="108"/>
      <c r="Q74" s="108"/>
      <c r="R74" s="108"/>
      <c r="S74" s="108"/>
      <c r="T74" s="108"/>
      <c r="U74" s="108"/>
      <c r="V74" s="141">
        <v>2.9</v>
      </c>
      <c r="W74" s="141" t="s">
        <v>306</v>
      </c>
      <c r="X74" s="108"/>
      <c r="Y74" s="108"/>
      <c r="Z74" s="141">
        <v>1</v>
      </c>
      <c r="AA74" s="141" t="s">
        <v>313</v>
      </c>
      <c r="AB74" s="138"/>
      <c r="AC74" s="138"/>
      <c r="AD74" s="108"/>
      <c r="AE74" s="108"/>
      <c r="AF74" s="141">
        <v>1</v>
      </c>
      <c r="AG74" s="146" t="s">
        <v>353</v>
      </c>
    </row>
    <row r="75" spans="1:33" s="54" customFormat="1" ht="47.25" x14ac:dyDescent="0.25">
      <c r="A75" s="136">
        <v>66</v>
      </c>
      <c r="B75" s="136">
        <v>2025</v>
      </c>
      <c r="C75" s="138" t="s">
        <v>140</v>
      </c>
      <c r="D75" s="138"/>
      <c r="E75" s="138"/>
      <c r="F75" s="138"/>
      <c r="G75" s="138"/>
      <c r="H75" s="138"/>
      <c r="I75" s="138"/>
      <c r="J75" s="141">
        <v>1.3</v>
      </c>
      <c r="K75" s="141" t="s">
        <v>339</v>
      </c>
      <c r="L75" s="108"/>
      <c r="M75" s="108"/>
      <c r="N75" s="141"/>
      <c r="O75" s="141"/>
      <c r="P75" s="108"/>
      <c r="Q75" s="108"/>
      <c r="R75" s="108"/>
      <c r="S75" s="108"/>
      <c r="T75" s="108"/>
      <c r="U75" s="108"/>
      <c r="V75" s="141">
        <v>3.3</v>
      </c>
      <c r="W75" s="141" t="s">
        <v>345</v>
      </c>
      <c r="X75" s="108"/>
      <c r="Y75" s="108"/>
      <c r="Z75" s="141">
        <v>1</v>
      </c>
      <c r="AA75" s="142" t="s">
        <v>350</v>
      </c>
      <c r="AB75" s="138"/>
      <c r="AC75" s="138"/>
      <c r="AD75" s="108"/>
      <c r="AE75" s="108"/>
      <c r="AF75" s="141">
        <v>1</v>
      </c>
      <c r="AG75" s="146" t="s">
        <v>354</v>
      </c>
    </row>
    <row r="76" spans="1:33" s="54" customFormat="1" ht="63" x14ac:dyDescent="0.25">
      <c r="A76" s="136">
        <v>67</v>
      </c>
      <c r="B76" s="136">
        <v>2025</v>
      </c>
      <c r="C76" s="138" t="s">
        <v>140</v>
      </c>
      <c r="D76" s="138"/>
      <c r="E76" s="138"/>
      <c r="F76" s="138"/>
      <c r="G76" s="138"/>
      <c r="H76" s="138"/>
      <c r="I76" s="138"/>
      <c r="J76" s="141">
        <v>1</v>
      </c>
      <c r="K76" s="141" t="s">
        <v>340</v>
      </c>
      <c r="L76" s="108"/>
      <c r="M76" s="108"/>
      <c r="N76" s="141"/>
      <c r="O76" s="141"/>
      <c r="P76" s="108"/>
      <c r="Q76" s="108"/>
      <c r="R76" s="108"/>
      <c r="S76" s="108"/>
      <c r="T76" s="108"/>
      <c r="U76" s="108"/>
      <c r="V76" s="141">
        <v>3.2</v>
      </c>
      <c r="W76" s="144" t="s">
        <v>346</v>
      </c>
      <c r="X76" s="108"/>
      <c r="Y76" s="108"/>
      <c r="Z76" s="141">
        <v>1</v>
      </c>
      <c r="AA76" s="142" t="s">
        <v>314</v>
      </c>
      <c r="AB76" s="138"/>
      <c r="AC76" s="138"/>
      <c r="AD76" s="108"/>
      <c r="AE76" s="108"/>
      <c r="AF76" s="141">
        <v>1</v>
      </c>
      <c r="AG76" s="146" t="s">
        <v>355</v>
      </c>
    </row>
    <row r="77" spans="1:33" s="54" customFormat="1" ht="126" x14ac:dyDescent="0.25">
      <c r="A77" s="136">
        <v>68</v>
      </c>
      <c r="B77" s="136">
        <v>2025</v>
      </c>
      <c r="C77" s="138" t="s">
        <v>140</v>
      </c>
      <c r="D77" s="138"/>
      <c r="E77" s="138"/>
      <c r="F77" s="138"/>
      <c r="G77" s="138"/>
      <c r="H77" s="138"/>
      <c r="I77" s="138"/>
      <c r="J77" s="141">
        <v>0.8</v>
      </c>
      <c r="K77" s="141" t="s">
        <v>341</v>
      </c>
      <c r="L77" s="108"/>
      <c r="M77" s="108"/>
      <c r="N77" s="141"/>
      <c r="O77" s="141"/>
      <c r="P77" s="108"/>
      <c r="Q77" s="108"/>
      <c r="R77" s="108"/>
      <c r="S77" s="108"/>
      <c r="T77" s="108"/>
      <c r="U77" s="108"/>
      <c r="V77" s="141">
        <v>2.1</v>
      </c>
      <c r="W77" s="141" t="s">
        <v>300</v>
      </c>
      <c r="X77" s="108"/>
      <c r="Y77" s="108"/>
      <c r="Z77" s="141">
        <v>1</v>
      </c>
      <c r="AA77" s="142" t="s">
        <v>315</v>
      </c>
      <c r="AB77" s="138"/>
      <c r="AC77" s="138"/>
      <c r="AD77" s="108"/>
      <c r="AE77" s="108"/>
      <c r="AF77" s="141">
        <v>1</v>
      </c>
      <c r="AG77" s="146" t="s">
        <v>349</v>
      </c>
    </row>
    <row r="78" spans="1:33" s="54" customFormat="1" ht="141.75" x14ac:dyDescent="0.25">
      <c r="A78" s="136">
        <v>69</v>
      </c>
      <c r="B78" s="136">
        <v>2025</v>
      </c>
      <c r="C78" s="138" t="s">
        <v>140</v>
      </c>
      <c r="D78" s="138"/>
      <c r="E78" s="138"/>
      <c r="F78" s="138"/>
      <c r="G78" s="138"/>
      <c r="H78" s="138"/>
      <c r="I78" s="138"/>
      <c r="J78" s="141">
        <v>0.85</v>
      </c>
      <c r="K78" s="141" t="s">
        <v>342</v>
      </c>
      <c r="L78" s="108"/>
      <c r="M78" s="108"/>
      <c r="N78" s="141"/>
      <c r="O78" s="141"/>
      <c r="P78" s="108"/>
      <c r="Q78" s="108"/>
      <c r="R78" s="108"/>
      <c r="S78" s="108"/>
      <c r="T78" s="108"/>
      <c r="U78" s="108"/>
      <c r="V78" s="141">
        <v>3</v>
      </c>
      <c r="W78" s="141" t="s">
        <v>301</v>
      </c>
      <c r="X78" s="108"/>
      <c r="Y78" s="108"/>
      <c r="Z78" s="141">
        <v>1</v>
      </c>
      <c r="AA78" s="142" t="s">
        <v>316</v>
      </c>
      <c r="AB78" s="138"/>
      <c r="AC78" s="138"/>
      <c r="AD78" s="108"/>
      <c r="AE78" s="108"/>
      <c r="AF78" s="141">
        <v>1</v>
      </c>
      <c r="AG78" s="142" t="s">
        <v>330</v>
      </c>
    </row>
    <row r="79" spans="1:33" s="54" customFormat="1" ht="63" x14ac:dyDescent="0.25">
      <c r="A79" s="136">
        <v>70</v>
      </c>
      <c r="B79" s="136">
        <v>2025</v>
      </c>
      <c r="C79" s="138" t="s">
        <v>140</v>
      </c>
      <c r="D79" s="138"/>
      <c r="E79" s="138"/>
      <c r="F79" s="138"/>
      <c r="G79" s="138"/>
      <c r="H79" s="138"/>
      <c r="I79" s="138"/>
      <c r="J79" s="141">
        <v>0.35</v>
      </c>
      <c r="K79" s="141" t="s">
        <v>343</v>
      </c>
      <c r="L79" s="108"/>
      <c r="M79" s="108"/>
      <c r="N79" s="141"/>
      <c r="O79" s="141"/>
      <c r="P79" s="108"/>
      <c r="Q79" s="108"/>
      <c r="R79" s="108"/>
      <c r="S79" s="108"/>
      <c r="T79" s="108"/>
      <c r="U79" s="108"/>
      <c r="V79" s="141">
        <v>2</v>
      </c>
      <c r="W79" s="141" t="s">
        <v>299</v>
      </c>
      <c r="X79" s="108"/>
      <c r="Y79" s="108"/>
      <c r="Z79" s="141">
        <v>1</v>
      </c>
      <c r="AA79" s="142" t="s">
        <v>351</v>
      </c>
      <c r="AB79" s="138"/>
      <c r="AC79" s="138"/>
      <c r="AD79" s="108"/>
      <c r="AE79" s="108"/>
      <c r="AF79" s="141">
        <v>1</v>
      </c>
      <c r="AG79" s="142" t="s">
        <v>331</v>
      </c>
    </row>
    <row r="80" spans="1:33" s="54" customFormat="1" ht="47.25" x14ac:dyDescent="0.25">
      <c r="A80" s="136">
        <v>71</v>
      </c>
      <c r="B80" s="136">
        <v>2025</v>
      </c>
      <c r="C80" s="138" t="s">
        <v>140</v>
      </c>
      <c r="D80" s="138"/>
      <c r="E80" s="138"/>
      <c r="F80" s="138"/>
      <c r="G80" s="138"/>
      <c r="H80" s="138"/>
      <c r="I80" s="13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41">
        <v>1.6</v>
      </c>
      <c r="W80" s="141" t="s">
        <v>302</v>
      </c>
      <c r="X80" s="108"/>
      <c r="Y80" s="108"/>
      <c r="Z80" s="138"/>
      <c r="AA80" s="138"/>
      <c r="AB80" s="138"/>
      <c r="AC80" s="138"/>
      <c r="AD80" s="108"/>
      <c r="AE80" s="108"/>
      <c r="AF80" s="141">
        <v>1</v>
      </c>
      <c r="AG80" s="142" t="s">
        <v>356</v>
      </c>
    </row>
    <row r="81" spans="1:33" s="54" customFormat="1" ht="47.25" x14ac:dyDescent="0.25">
      <c r="A81" s="136">
        <v>72</v>
      </c>
      <c r="B81" s="136">
        <v>2025</v>
      </c>
      <c r="C81" s="138" t="s">
        <v>140</v>
      </c>
      <c r="D81" s="138"/>
      <c r="E81" s="138"/>
      <c r="F81" s="138"/>
      <c r="G81" s="138"/>
      <c r="H81" s="138"/>
      <c r="I81" s="13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41">
        <v>0.95</v>
      </c>
      <c r="W81" s="141" t="s">
        <v>347</v>
      </c>
      <c r="X81" s="108"/>
      <c r="Y81" s="108"/>
      <c r="Z81" s="138"/>
      <c r="AA81" s="138"/>
      <c r="AB81" s="138"/>
      <c r="AC81" s="138"/>
      <c r="AD81" s="108"/>
      <c r="AE81" s="108"/>
      <c r="AF81" s="141">
        <v>1</v>
      </c>
      <c r="AG81" s="142" t="s">
        <v>357</v>
      </c>
    </row>
    <row r="82" spans="1:33" s="54" customFormat="1" ht="31.5" x14ac:dyDescent="0.25">
      <c r="A82" s="136">
        <v>73</v>
      </c>
      <c r="B82" s="136">
        <v>2025</v>
      </c>
      <c r="C82" s="138" t="s">
        <v>140</v>
      </c>
      <c r="D82" s="138"/>
      <c r="E82" s="138"/>
      <c r="F82" s="138"/>
      <c r="G82" s="138"/>
      <c r="H82" s="138"/>
      <c r="I82" s="13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41">
        <v>0.15</v>
      </c>
      <c r="W82" s="141" t="s">
        <v>348</v>
      </c>
      <c r="X82" s="108"/>
      <c r="Y82" s="108"/>
      <c r="Z82" s="138"/>
      <c r="AA82" s="138"/>
      <c r="AB82" s="138"/>
      <c r="AC82" s="138"/>
      <c r="AD82" s="108"/>
      <c r="AE82" s="108"/>
      <c r="AF82" s="141">
        <v>1</v>
      </c>
      <c r="AG82" s="141" t="s">
        <v>358</v>
      </c>
    </row>
    <row r="83" spans="1:33" s="54" customFormat="1" ht="15.75" x14ac:dyDescent="0.25">
      <c r="A83" s="136">
        <v>74</v>
      </c>
      <c r="B83" s="136">
        <v>2025</v>
      </c>
      <c r="C83" s="138" t="s">
        <v>140</v>
      </c>
      <c r="D83" s="138"/>
      <c r="E83" s="138"/>
      <c r="F83" s="138"/>
      <c r="G83" s="138"/>
      <c r="H83" s="138"/>
      <c r="I83" s="13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38"/>
      <c r="W83" s="138"/>
      <c r="X83" s="108"/>
      <c r="Y83" s="108"/>
      <c r="Z83" s="138"/>
      <c r="AA83" s="138"/>
      <c r="AB83" s="138"/>
      <c r="AC83" s="138"/>
      <c r="AD83" s="108"/>
      <c r="AE83" s="108"/>
      <c r="AF83" s="141">
        <v>1</v>
      </c>
      <c r="AG83" s="141" t="s">
        <v>321</v>
      </c>
    </row>
    <row r="84" spans="1:33" s="54" customFormat="1" ht="31.5" x14ac:dyDescent="0.25">
      <c r="A84" s="136">
        <v>75</v>
      </c>
      <c r="B84" s="136">
        <v>2025</v>
      </c>
      <c r="C84" s="138" t="s">
        <v>140</v>
      </c>
      <c r="D84" s="138"/>
      <c r="E84" s="138"/>
      <c r="F84" s="138"/>
      <c r="G84" s="138"/>
      <c r="H84" s="138"/>
      <c r="I84" s="13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38"/>
      <c r="W84" s="138"/>
      <c r="X84" s="108"/>
      <c r="Y84" s="108"/>
      <c r="Z84" s="138"/>
      <c r="AA84" s="138"/>
      <c r="AB84" s="138"/>
      <c r="AC84" s="138"/>
      <c r="AD84" s="108"/>
      <c r="AE84" s="108"/>
      <c r="AF84" s="141">
        <v>1</v>
      </c>
      <c r="AG84" s="141" t="s">
        <v>323</v>
      </c>
    </row>
    <row r="85" spans="1:33" s="54" customFormat="1" ht="15.75" x14ac:dyDescent="0.25">
      <c r="A85" s="136">
        <v>76</v>
      </c>
      <c r="B85" s="136">
        <v>2025</v>
      </c>
      <c r="C85" s="138" t="s">
        <v>140</v>
      </c>
      <c r="D85" s="138"/>
      <c r="E85" s="138"/>
      <c r="F85" s="138"/>
      <c r="G85" s="138"/>
      <c r="H85" s="138"/>
      <c r="I85" s="13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38"/>
      <c r="W85" s="138"/>
      <c r="X85" s="108"/>
      <c r="Y85" s="108"/>
      <c r="Z85" s="138"/>
      <c r="AA85" s="138"/>
      <c r="AB85" s="138"/>
      <c r="AC85" s="138"/>
      <c r="AD85" s="108"/>
      <c r="AE85" s="108"/>
      <c r="AF85" s="141">
        <v>1</v>
      </c>
      <c r="AG85" s="141" t="s">
        <v>324</v>
      </c>
    </row>
    <row r="86" spans="1:33" s="54" customFormat="1" ht="15.75" x14ac:dyDescent="0.25">
      <c r="A86" s="136">
        <v>77</v>
      </c>
      <c r="B86" s="136">
        <v>2025</v>
      </c>
      <c r="C86" s="138" t="s">
        <v>140</v>
      </c>
      <c r="D86" s="138"/>
      <c r="E86" s="138"/>
      <c r="F86" s="138"/>
      <c r="G86" s="138"/>
      <c r="H86" s="138"/>
      <c r="I86" s="13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38"/>
      <c r="W86" s="138"/>
      <c r="X86" s="108"/>
      <c r="Y86" s="108"/>
      <c r="Z86" s="138"/>
      <c r="AA86" s="138"/>
      <c r="AB86" s="138"/>
      <c r="AC86" s="138"/>
      <c r="AD86" s="108"/>
      <c r="AE86" s="108"/>
      <c r="AF86" s="141">
        <v>1</v>
      </c>
      <c r="AG86" s="141" t="s">
        <v>320</v>
      </c>
    </row>
    <row r="87" spans="1:33" s="54" customFormat="1" ht="15.75" x14ac:dyDescent="0.25">
      <c r="A87" s="136">
        <v>78</v>
      </c>
      <c r="B87" s="136">
        <v>2025</v>
      </c>
      <c r="C87" s="138" t="s">
        <v>140</v>
      </c>
      <c r="D87" s="138"/>
      <c r="E87" s="138"/>
      <c r="F87" s="138"/>
      <c r="G87" s="138"/>
      <c r="H87" s="138"/>
      <c r="I87" s="13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38"/>
      <c r="W87" s="138"/>
      <c r="X87" s="108"/>
      <c r="Y87" s="108"/>
      <c r="Z87" s="138"/>
      <c r="AA87" s="138"/>
      <c r="AB87" s="138"/>
      <c r="AC87" s="138"/>
      <c r="AD87" s="108"/>
      <c r="AE87" s="108"/>
      <c r="AF87" s="141">
        <v>1</v>
      </c>
      <c r="AG87" s="141" t="s">
        <v>315</v>
      </c>
    </row>
    <row r="88" spans="1:33" s="54" customFormat="1" ht="15.75" x14ac:dyDescent="0.25">
      <c r="A88" s="136">
        <v>79</v>
      </c>
      <c r="B88" s="136">
        <v>2025</v>
      </c>
      <c r="C88" s="138" t="s">
        <v>140</v>
      </c>
      <c r="D88" s="138"/>
      <c r="E88" s="138"/>
      <c r="F88" s="138"/>
      <c r="G88" s="138"/>
      <c r="H88" s="138"/>
      <c r="I88" s="13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38"/>
      <c r="W88" s="138"/>
      <c r="X88" s="108"/>
      <c r="Y88" s="108"/>
      <c r="Z88" s="138"/>
      <c r="AA88" s="138"/>
      <c r="AB88" s="138"/>
      <c r="AC88" s="138"/>
      <c r="AD88" s="108"/>
      <c r="AE88" s="108"/>
      <c r="AF88" s="141">
        <v>1</v>
      </c>
      <c r="AG88" s="141" t="s">
        <v>358</v>
      </c>
    </row>
    <row r="89" spans="1:33" s="54" customFormat="1" ht="15.75" x14ac:dyDescent="0.25">
      <c r="A89" s="136">
        <v>80</v>
      </c>
      <c r="B89" s="136">
        <v>2025</v>
      </c>
      <c r="C89" s="138" t="s">
        <v>140</v>
      </c>
      <c r="D89" s="138"/>
      <c r="E89" s="138"/>
      <c r="F89" s="138"/>
      <c r="G89" s="138"/>
      <c r="H89" s="138"/>
      <c r="I89" s="13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38"/>
      <c r="W89" s="138"/>
      <c r="X89" s="108"/>
      <c r="Y89" s="108"/>
      <c r="Z89" s="138"/>
      <c r="AA89" s="138"/>
      <c r="AB89" s="138"/>
      <c r="AC89" s="138"/>
      <c r="AD89" s="108"/>
      <c r="AE89" s="108"/>
      <c r="AF89" s="141">
        <v>1</v>
      </c>
      <c r="AG89" s="141" t="s">
        <v>359</v>
      </c>
    </row>
    <row r="90" spans="1:33" s="54" customFormat="1" ht="15.75" x14ac:dyDescent="0.25">
      <c r="A90" s="108"/>
      <c r="B90" s="138"/>
      <c r="C90" s="138"/>
      <c r="D90" s="138">
        <v>1.8</v>
      </c>
      <c r="E90" s="138"/>
      <c r="F90" s="138">
        <v>8.4</v>
      </c>
      <c r="G90" s="138"/>
      <c r="H90" s="138"/>
      <c r="I90" s="138"/>
      <c r="J90" s="138">
        <v>22.5</v>
      </c>
      <c r="K90" s="13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38">
        <v>48.6</v>
      </c>
      <c r="W90" s="138"/>
      <c r="X90" s="108">
        <v>1</v>
      </c>
      <c r="Y90" s="108"/>
      <c r="Z90" s="138">
        <v>13</v>
      </c>
      <c r="AA90" s="138"/>
      <c r="AB90" s="138">
        <v>3</v>
      </c>
      <c r="AC90" s="138"/>
      <c r="AD90" s="108"/>
      <c r="AE90" s="108"/>
      <c r="AF90" s="108">
        <v>40</v>
      </c>
      <c r="AG90" s="108"/>
    </row>
    <row r="91" spans="1:33" s="54" customFormat="1" ht="78.75" x14ac:dyDescent="0.25">
      <c r="A91" s="107">
        <v>81</v>
      </c>
      <c r="B91" s="136">
        <v>2026</v>
      </c>
      <c r="C91" s="138" t="s">
        <v>141</v>
      </c>
      <c r="D91" s="138"/>
      <c r="E91" s="138"/>
      <c r="F91" s="139">
        <v>1.9</v>
      </c>
      <c r="G91" s="138" t="s">
        <v>167</v>
      </c>
      <c r="H91" s="138"/>
      <c r="I91" s="138"/>
      <c r="J91" s="138">
        <v>4.3</v>
      </c>
      <c r="K91" s="138" t="s">
        <v>168</v>
      </c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38">
        <v>1.47</v>
      </c>
      <c r="W91" s="138" t="s">
        <v>165</v>
      </c>
      <c r="X91" s="108"/>
      <c r="Y91" s="108"/>
      <c r="Z91" s="136">
        <v>1</v>
      </c>
      <c r="AA91" s="138" t="s">
        <v>213</v>
      </c>
      <c r="AB91" s="136">
        <v>1</v>
      </c>
      <c r="AC91" s="138" t="s">
        <v>216</v>
      </c>
      <c r="AD91" s="108"/>
      <c r="AE91" s="108"/>
      <c r="AF91" s="140">
        <v>1</v>
      </c>
      <c r="AG91" s="140" t="s">
        <v>215</v>
      </c>
    </row>
    <row r="92" spans="1:33" s="54" customFormat="1" ht="110.25" x14ac:dyDescent="0.25">
      <c r="A92" s="107">
        <v>82</v>
      </c>
      <c r="B92" s="136">
        <v>2026</v>
      </c>
      <c r="C92" s="138" t="s">
        <v>141</v>
      </c>
      <c r="D92" s="138"/>
      <c r="E92" s="138"/>
      <c r="F92" s="139">
        <v>1.4</v>
      </c>
      <c r="G92" s="138" t="s">
        <v>169</v>
      </c>
      <c r="H92" s="138"/>
      <c r="I92" s="138"/>
      <c r="J92" s="138"/>
      <c r="K92" s="13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38">
        <v>2.33</v>
      </c>
      <c r="W92" s="138" t="s">
        <v>196</v>
      </c>
      <c r="X92" s="108"/>
      <c r="Y92" s="108"/>
      <c r="Z92" s="136">
        <v>1</v>
      </c>
      <c r="AA92" s="138" t="s">
        <v>212</v>
      </c>
      <c r="AB92" s="136">
        <v>1</v>
      </c>
      <c r="AC92" s="138" t="s">
        <v>218</v>
      </c>
      <c r="AD92" s="108"/>
      <c r="AE92" s="108"/>
      <c r="AF92" s="140">
        <v>1</v>
      </c>
      <c r="AG92" s="140" t="s">
        <v>222</v>
      </c>
    </row>
    <row r="93" spans="1:33" s="54" customFormat="1" ht="31.5" x14ac:dyDescent="0.25">
      <c r="A93" s="107">
        <v>83</v>
      </c>
      <c r="B93" s="136">
        <v>2026</v>
      </c>
      <c r="C93" s="138" t="s">
        <v>141</v>
      </c>
      <c r="D93" s="138"/>
      <c r="E93" s="138"/>
      <c r="F93" s="138"/>
      <c r="G93" s="138"/>
      <c r="H93" s="138"/>
      <c r="I93" s="138"/>
      <c r="J93" s="138"/>
      <c r="K93" s="13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38">
        <v>0.8</v>
      </c>
      <c r="W93" s="138" t="s">
        <v>197</v>
      </c>
      <c r="X93" s="108"/>
      <c r="Y93" s="108"/>
      <c r="Z93" s="136">
        <v>1</v>
      </c>
      <c r="AA93" s="138" t="s">
        <v>208</v>
      </c>
      <c r="AB93" s="138"/>
      <c r="AC93" s="138"/>
      <c r="AD93" s="108"/>
      <c r="AE93" s="108"/>
      <c r="AF93" s="140">
        <v>1</v>
      </c>
      <c r="AG93" s="140" t="s">
        <v>223</v>
      </c>
    </row>
    <row r="94" spans="1:33" s="54" customFormat="1" ht="63" x14ac:dyDescent="0.25">
      <c r="A94" s="107">
        <v>84</v>
      </c>
      <c r="B94" s="136">
        <v>2026</v>
      </c>
      <c r="C94" s="138" t="s">
        <v>141</v>
      </c>
      <c r="D94" s="138"/>
      <c r="E94" s="138"/>
      <c r="F94" s="138"/>
      <c r="G94" s="138"/>
      <c r="H94" s="138"/>
      <c r="I94" s="138"/>
      <c r="J94" s="138"/>
      <c r="K94" s="13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38">
        <v>3.4</v>
      </c>
      <c r="W94" s="138" t="s">
        <v>198</v>
      </c>
      <c r="X94" s="108"/>
      <c r="Y94" s="108"/>
      <c r="Z94" s="136">
        <v>1</v>
      </c>
      <c r="AA94" s="138" t="s">
        <v>214</v>
      </c>
      <c r="AB94" s="138"/>
      <c r="AC94" s="138"/>
      <c r="AD94" s="108"/>
      <c r="AE94" s="108"/>
      <c r="AF94" s="140">
        <v>1</v>
      </c>
      <c r="AG94" s="140" t="s">
        <v>224</v>
      </c>
    </row>
    <row r="95" spans="1:33" s="54" customFormat="1" ht="31.5" x14ac:dyDescent="0.25">
      <c r="A95" s="107">
        <v>85</v>
      </c>
      <c r="B95" s="136">
        <v>2026</v>
      </c>
      <c r="C95" s="138" t="s">
        <v>141</v>
      </c>
      <c r="D95" s="138"/>
      <c r="E95" s="138"/>
      <c r="F95" s="138"/>
      <c r="G95" s="138"/>
      <c r="H95" s="138"/>
      <c r="I95" s="138"/>
      <c r="J95" s="138"/>
      <c r="K95" s="13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38">
        <v>1.05</v>
      </c>
      <c r="W95" s="138" t="s">
        <v>199</v>
      </c>
      <c r="X95" s="108"/>
      <c r="Y95" s="108"/>
      <c r="Z95" s="138"/>
      <c r="AA95" s="138"/>
      <c r="AB95" s="138"/>
      <c r="AC95" s="138"/>
      <c r="AD95" s="108"/>
      <c r="AE95" s="108"/>
      <c r="AF95" s="140">
        <v>1</v>
      </c>
      <c r="AG95" s="140" t="s">
        <v>225</v>
      </c>
    </row>
    <row r="96" spans="1:33" s="54" customFormat="1" ht="31.5" x14ac:dyDescent="0.25">
      <c r="A96" s="107">
        <v>86</v>
      </c>
      <c r="B96" s="136">
        <v>2026</v>
      </c>
      <c r="C96" s="138" t="s">
        <v>141</v>
      </c>
      <c r="D96" s="138"/>
      <c r="E96" s="138"/>
      <c r="F96" s="138"/>
      <c r="G96" s="138"/>
      <c r="H96" s="138"/>
      <c r="I96" s="138"/>
      <c r="J96" s="138"/>
      <c r="K96" s="13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38">
        <v>0.65</v>
      </c>
      <c r="W96" s="138" t="s">
        <v>194</v>
      </c>
      <c r="X96" s="108"/>
      <c r="Y96" s="108"/>
      <c r="Z96" s="138"/>
      <c r="AA96" s="138"/>
      <c r="AB96" s="138"/>
      <c r="AC96" s="138"/>
      <c r="AD96" s="108"/>
      <c r="AE96" s="108"/>
      <c r="AF96" s="140">
        <v>1</v>
      </c>
      <c r="AG96" s="140" t="s">
        <v>210</v>
      </c>
    </row>
    <row r="97" spans="1:33" s="54" customFormat="1" ht="15.75" x14ac:dyDescent="0.25">
      <c r="A97" s="107">
        <v>87</v>
      </c>
      <c r="B97" s="136">
        <v>2026</v>
      </c>
      <c r="C97" s="138" t="s">
        <v>141</v>
      </c>
      <c r="D97" s="138"/>
      <c r="E97" s="138"/>
      <c r="F97" s="138"/>
      <c r="G97" s="138"/>
      <c r="H97" s="138"/>
      <c r="I97" s="138"/>
      <c r="J97" s="138"/>
      <c r="K97" s="13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38"/>
      <c r="W97" s="138"/>
      <c r="X97" s="108"/>
      <c r="Y97" s="108"/>
      <c r="Z97" s="138"/>
      <c r="AA97" s="138"/>
      <c r="AB97" s="138"/>
      <c r="AC97" s="138"/>
      <c r="AD97" s="108"/>
      <c r="AE97" s="108"/>
      <c r="AF97" s="140">
        <v>1</v>
      </c>
      <c r="AG97" s="140" t="s">
        <v>217</v>
      </c>
    </row>
    <row r="98" spans="1:33" s="54" customFormat="1" ht="15.75" x14ac:dyDescent="0.25">
      <c r="A98" s="107">
        <v>88</v>
      </c>
      <c r="B98" s="136">
        <v>2026</v>
      </c>
      <c r="C98" s="138" t="s">
        <v>141</v>
      </c>
      <c r="D98" s="138"/>
      <c r="E98" s="138"/>
      <c r="F98" s="138"/>
      <c r="G98" s="138"/>
      <c r="H98" s="138"/>
      <c r="I98" s="138"/>
      <c r="J98" s="138"/>
      <c r="K98" s="13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38"/>
      <c r="W98" s="138"/>
      <c r="X98" s="108"/>
      <c r="Y98" s="108"/>
      <c r="Z98" s="138"/>
      <c r="AA98" s="138"/>
      <c r="AB98" s="138"/>
      <c r="AC98" s="138"/>
      <c r="AD98" s="108"/>
      <c r="AE98" s="108"/>
      <c r="AF98" s="140">
        <v>1</v>
      </c>
      <c r="AG98" s="140" t="s">
        <v>218</v>
      </c>
    </row>
    <row r="99" spans="1:33" s="54" customFormat="1" ht="15.75" x14ac:dyDescent="0.25">
      <c r="A99" s="107">
        <v>89</v>
      </c>
      <c r="B99" s="136">
        <v>2026</v>
      </c>
      <c r="C99" s="138" t="s">
        <v>141</v>
      </c>
      <c r="D99" s="138"/>
      <c r="E99" s="138"/>
      <c r="F99" s="138"/>
      <c r="G99" s="138"/>
      <c r="H99" s="138"/>
      <c r="I99" s="138"/>
      <c r="J99" s="138"/>
      <c r="K99" s="13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38"/>
      <c r="W99" s="138"/>
      <c r="X99" s="108"/>
      <c r="Y99" s="108"/>
      <c r="Z99" s="138"/>
      <c r="AA99" s="138"/>
      <c r="AB99" s="138"/>
      <c r="AC99" s="138"/>
      <c r="AD99" s="108"/>
      <c r="AE99" s="108"/>
      <c r="AF99" s="140">
        <v>1</v>
      </c>
      <c r="AG99" s="140" t="s">
        <v>219</v>
      </c>
    </row>
    <row r="100" spans="1:33" s="54" customFormat="1" ht="15.75" x14ac:dyDescent="0.25">
      <c r="A100" s="107">
        <v>90</v>
      </c>
      <c r="B100" s="136">
        <v>2026</v>
      </c>
      <c r="C100" s="138" t="s">
        <v>141</v>
      </c>
      <c r="D100" s="138"/>
      <c r="E100" s="138"/>
      <c r="F100" s="138"/>
      <c r="G100" s="138"/>
      <c r="H100" s="138"/>
      <c r="I100" s="138"/>
      <c r="J100" s="138"/>
      <c r="K100" s="13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38"/>
      <c r="W100" s="138"/>
      <c r="X100" s="108"/>
      <c r="Y100" s="108"/>
      <c r="Z100" s="138"/>
      <c r="AA100" s="138"/>
      <c r="AB100" s="138"/>
      <c r="AC100" s="138"/>
      <c r="AD100" s="108"/>
      <c r="AE100" s="108"/>
      <c r="AF100" s="140">
        <v>1</v>
      </c>
      <c r="AG100" s="140" t="s">
        <v>208</v>
      </c>
    </row>
    <row r="101" spans="1:33" s="54" customFormat="1" ht="15.75" x14ac:dyDescent="0.25">
      <c r="A101" s="107">
        <v>91</v>
      </c>
      <c r="B101" s="136">
        <v>2026</v>
      </c>
      <c r="C101" s="138" t="s">
        <v>141</v>
      </c>
      <c r="D101" s="138"/>
      <c r="E101" s="138"/>
      <c r="F101" s="138"/>
      <c r="G101" s="138"/>
      <c r="H101" s="138"/>
      <c r="I101" s="138"/>
      <c r="J101" s="138"/>
      <c r="K101" s="13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38"/>
      <c r="W101" s="138"/>
      <c r="X101" s="108"/>
      <c r="Y101" s="108"/>
      <c r="Z101" s="138"/>
      <c r="AA101" s="138"/>
      <c r="AB101" s="138"/>
      <c r="AC101" s="138"/>
      <c r="AD101" s="108"/>
      <c r="AE101" s="108"/>
      <c r="AF101" s="140">
        <v>1</v>
      </c>
      <c r="AG101" s="140" t="s">
        <v>213</v>
      </c>
    </row>
    <row r="102" spans="1:33" s="54" customFormat="1" ht="15.75" x14ac:dyDescent="0.25">
      <c r="A102" s="107">
        <v>92</v>
      </c>
      <c r="B102" s="136">
        <v>2026</v>
      </c>
      <c r="C102" s="138" t="s">
        <v>141</v>
      </c>
      <c r="D102" s="138"/>
      <c r="E102" s="138"/>
      <c r="F102" s="138"/>
      <c r="G102" s="138"/>
      <c r="H102" s="138"/>
      <c r="I102" s="138"/>
      <c r="J102" s="138"/>
      <c r="K102" s="13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38"/>
      <c r="W102" s="138"/>
      <c r="X102" s="108"/>
      <c r="Y102" s="108"/>
      <c r="Z102" s="138"/>
      <c r="AA102" s="138"/>
      <c r="AB102" s="138"/>
      <c r="AC102" s="138"/>
      <c r="AD102" s="108"/>
      <c r="AE102" s="108"/>
      <c r="AF102" s="140">
        <v>1</v>
      </c>
      <c r="AG102" s="140" t="s">
        <v>211</v>
      </c>
    </row>
    <row r="103" spans="1:33" s="54" customFormat="1" ht="15.75" x14ac:dyDescent="0.25">
      <c r="A103" s="107">
        <v>93</v>
      </c>
      <c r="B103" s="136">
        <v>2026</v>
      </c>
      <c r="C103" s="138" t="s">
        <v>141</v>
      </c>
      <c r="D103" s="138"/>
      <c r="E103" s="138"/>
      <c r="F103" s="138"/>
      <c r="G103" s="138"/>
      <c r="H103" s="138"/>
      <c r="I103" s="138"/>
      <c r="J103" s="138"/>
      <c r="K103" s="13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38"/>
      <c r="W103" s="138"/>
      <c r="X103" s="108"/>
      <c r="Y103" s="108"/>
      <c r="Z103" s="138"/>
      <c r="AA103" s="138"/>
      <c r="AB103" s="138"/>
      <c r="AC103" s="138"/>
      <c r="AD103" s="108"/>
      <c r="AE103" s="108"/>
      <c r="AF103" s="140">
        <v>1</v>
      </c>
      <c r="AG103" s="140" t="s">
        <v>212</v>
      </c>
    </row>
    <row r="104" spans="1:33" s="54" customFormat="1" ht="15.75" x14ac:dyDescent="0.25">
      <c r="A104" s="107">
        <v>94</v>
      </c>
      <c r="B104" s="136">
        <v>2026</v>
      </c>
      <c r="C104" s="138" t="s">
        <v>141</v>
      </c>
      <c r="D104" s="138"/>
      <c r="E104" s="138"/>
      <c r="F104" s="138"/>
      <c r="G104" s="138"/>
      <c r="H104" s="138"/>
      <c r="I104" s="138"/>
      <c r="J104" s="138"/>
      <c r="K104" s="13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38"/>
      <c r="W104" s="138"/>
      <c r="X104" s="108"/>
      <c r="Y104" s="108"/>
      <c r="Z104" s="138"/>
      <c r="AA104" s="138"/>
      <c r="AB104" s="138"/>
      <c r="AC104" s="138"/>
      <c r="AD104" s="108"/>
      <c r="AE104" s="108"/>
      <c r="AF104" s="140">
        <v>1</v>
      </c>
      <c r="AG104" s="140" t="s">
        <v>209</v>
      </c>
    </row>
    <row r="105" spans="1:33" s="152" customFormat="1" ht="15.75" x14ac:dyDescent="0.25">
      <c r="A105" s="107">
        <v>95</v>
      </c>
      <c r="B105" s="136">
        <v>2026</v>
      </c>
      <c r="C105" s="138" t="s">
        <v>141</v>
      </c>
      <c r="D105" s="138"/>
      <c r="E105" s="138"/>
      <c r="F105" s="138"/>
      <c r="G105" s="138"/>
      <c r="H105" s="138"/>
      <c r="I105" s="138"/>
      <c r="J105" s="138"/>
      <c r="K105" s="13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38"/>
      <c r="W105" s="138"/>
      <c r="X105" s="108"/>
      <c r="Y105" s="108"/>
      <c r="Z105" s="138"/>
      <c r="AA105" s="138"/>
      <c r="AB105" s="138"/>
      <c r="AC105" s="138"/>
      <c r="AD105" s="108"/>
      <c r="AE105" s="108"/>
      <c r="AF105" s="140">
        <v>1</v>
      </c>
      <c r="AG105" s="140" t="s">
        <v>221</v>
      </c>
    </row>
    <row r="106" spans="1:33" s="54" customFormat="1" ht="47.25" x14ac:dyDescent="0.25">
      <c r="A106" s="107">
        <v>96</v>
      </c>
      <c r="B106" s="136">
        <v>2026</v>
      </c>
      <c r="C106" s="138" t="s">
        <v>142</v>
      </c>
      <c r="D106" s="138">
        <v>0.65</v>
      </c>
      <c r="E106" s="138" t="s">
        <v>257</v>
      </c>
      <c r="F106" s="138">
        <v>0.7</v>
      </c>
      <c r="G106" s="138" t="s">
        <v>259</v>
      </c>
      <c r="H106" s="138"/>
      <c r="I106" s="138"/>
      <c r="J106" s="138">
        <v>0.3</v>
      </c>
      <c r="K106" s="138" t="s">
        <v>261</v>
      </c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38">
        <v>2</v>
      </c>
      <c r="W106" s="138" t="s">
        <v>266</v>
      </c>
      <c r="X106" s="108"/>
      <c r="Y106" s="108"/>
      <c r="Z106" s="136">
        <v>1</v>
      </c>
      <c r="AA106" s="138" t="s">
        <v>238</v>
      </c>
      <c r="AB106" s="136">
        <v>1</v>
      </c>
      <c r="AC106" s="138" t="s">
        <v>233</v>
      </c>
      <c r="AD106" s="108"/>
      <c r="AE106" s="108"/>
      <c r="AF106" s="108">
        <v>1</v>
      </c>
      <c r="AG106" s="108" t="s">
        <v>256</v>
      </c>
    </row>
    <row r="107" spans="1:33" s="54" customFormat="1" ht="47.25" x14ac:dyDescent="0.25">
      <c r="A107" s="107">
        <v>97</v>
      </c>
      <c r="B107" s="136">
        <v>2026</v>
      </c>
      <c r="C107" s="138" t="s">
        <v>142</v>
      </c>
      <c r="D107" s="138">
        <v>0.35</v>
      </c>
      <c r="E107" s="138" t="s">
        <v>258</v>
      </c>
      <c r="F107" s="138">
        <v>2.4</v>
      </c>
      <c r="G107" s="138" t="s">
        <v>260</v>
      </c>
      <c r="H107" s="138"/>
      <c r="I107" s="138"/>
      <c r="J107" s="138">
        <v>2</v>
      </c>
      <c r="K107" s="138" t="s">
        <v>262</v>
      </c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38">
        <v>2</v>
      </c>
      <c r="W107" s="138" t="s">
        <v>244</v>
      </c>
      <c r="X107" s="108"/>
      <c r="Y107" s="108"/>
      <c r="Z107" s="136">
        <v>1</v>
      </c>
      <c r="AA107" s="138" t="s">
        <v>256</v>
      </c>
      <c r="AB107" s="138"/>
      <c r="AC107" s="138"/>
      <c r="AD107" s="108"/>
      <c r="AE107" s="108"/>
      <c r="AF107" s="108">
        <v>1</v>
      </c>
      <c r="AG107" s="108" t="s">
        <v>238</v>
      </c>
    </row>
    <row r="108" spans="1:33" s="54" customFormat="1" ht="63" x14ac:dyDescent="0.25">
      <c r="A108" s="107">
        <v>98</v>
      </c>
      <c r="B108" s="136">
        <v>2026</v>
      </c>
      <c r="C108" s="138" t="s">
        <v>142</v>
      </c>
      <c r="D108" s="138"/>
      <c r="E108" s="138"/>
      <c r="F108" s="138"/>
      <c r="G108" s="138"/>
      <c r="H108" s="138"/>
      <c r="I108" s="138"/>
      <c r="J108" s="138">
        <v>0.6</v>
      </c>
      <c r="K108" s="138" t="s">
        <v>263</v>
      </c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38">
        <v>3.7</v>
      </c>
      <c r="W108" s="138" t="s">
        <v>251</v>
      </c>
      <c r="X108" s="108"/>
      <c r="Y108" s="108"/>
      <c r="Z108" s="136">
        <v>1</v>
      </c>
      <c r="AA108" s="138" t="s">
        <v>267</v>
      </c>
      <c r="AB108" s="138"/>
      <c r="AC108" s="138"/>
      <c r="AD108" s="108"/>
      <c r="AE108" s="108"/>
      <c r="AF108" s="108">
        <v>1</v>
      </c>
      <c r="AG108" s="108" t="s">
        <v>234</v>
      </c>
    </row>
    <row r="109" spans="1:33" s="54" customFormat="1" ht="78.75" x14ac:dyDescent="0.25">
      <c r="A109" s="107">
        <v>99</v>
      </c>
      <c r="B109" s="136">
        <v>2026</v>
      </c>
      <c r="C109" s="138" t="s">
        <v>142</v>
      </c>
      <c r="D109" s="138"/>
      <c r="E109" s="138"/>
      <c r="F109" s="138"/>
      <c r="G109" s="138"/>
      <c r="H109" s="138"/>
      <c r="I109" s="138"/>
      <c r="J109" s="138">
        <v>1.4</v>
      </c>
      <c r="K109" s="138" t="s">
        <v>264</v>
      </c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38">
        <v>2</v>
      </c>
      <c r="W109" s="138" t="s">
        <v>229</v>
      </c>
      <c r="X109" s="108"/>
      <c r="Y109" s="108"/>
      <c r="Z109" s="138"/>
      <c r="AA109" s="138"/>
      <c r="AB109" s="138"/>
      <c r="AC109" s="138"/>
      <c r="AD109" s="108"/>
      <c r="AE109" s="108"/>
      <c r="AF109" s="108">
        <v>1</v>
      </c>
      <c r="AG109" s="108" t="s">
        <v>236</v>
      </c>
    </row>
    <row r="110" spans="1:33" s="54" customFormat="1" ht="15.75" x14ac:dyDescent="0.25">
      <c r="A110" s="107">
        <v>100</v>
      </c>
      <c r="B110" s="136">
        <v>2026</v>
      </c>
      <c r="C110" s="138" t="s">
        <v>142</v>
      </c>
      <c r="D110" s="138"/>
      <c r="E110" s="138"/>
      <c r="F110" s="138"/>
      <c r="G110" s="138"/>
      <c r="H110" s="138"/>
      <c r="I110" s="138"/>
      <c r="J110" s="138">
        <v>3.1</v>
      </c>
      <c r="K110" s="138" t="s">
        <v>265</v>
      </c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38">
        <v>1</v>
      </c>
      <c r="W110" s="138" t="s">
        <v>247</v>
      </c>
      <c r="X110" s="108"/>
      <c r="Y110" s="108"/>
      <c r="Z110" s="138"/>
      <c r="AA110" s="138"/>
      <c r="AB110" s="138"/>
      <c r="AC110" s="138"/>
      <c r="AD110" s="108"/>
      <c r="AE110" s="108"/>
      <c r="AF110" s="108">
        <v>1</v>
      </c>
      <c r="AG110" s="108" t="s">
        <v>268</v>
      </c>
    </row>
    <row r="111" spans="1:33" s="54" customFormat="1" ht="15.75" x14ac:dyDescent="0.25">
      <c r="A111" s="107">
        <v>101</v>
      </c>
      <c r="B111" s="136">
        <v>2026</v>
      </c>
      <c r="C111" s="138" t="s">
        <v>142</v>
      </c>
      <c r="D111" s="138"/>
      <c r="E111" s="138"/>
      <c r="F111" s="138"/>
      <c r="G111" s="138"/>
      <c r="H111" s="138"/>
      <c r="I111" s="138"/>
      <c r="J111" s="138"/>
      <c r="K111" s="13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38">
        <v>1</v>
      </c>
      <c r="W111" s="138" t="s">
        <v>248</v>
      </c>
      <c r="X111" s="108"/>
      <c r="Y111" s="108"/>
      <c r="Z111" s="138"/>
      <c r="AA111" s="138"/>
      <c r="AB111" s="138"/>
      <c r="AC111" s="138"/>
      <c r="AD111" s="108"/>
      <c r="AE111" s="108"/>
      <c r="AF111" s="108">
        <v>1</v>
      </c>
      <c r="AG111" s="108" t="s">
        <v>240</v>
      </c>
    </row>
    <row r="112" spans="1:33" s="54" customFormat="1" ht="15.75" x14ac:dyDescent="0.25">
      <c r="A112" s="107">
        <v>102</v>
      </c>
      <c r="B112" s="136">
        <v>2026</v>
      </c>
      <c r="C112" s="138" t="s">
        <v>142</v>
      </c>
      <c r="D112" s="138"/>
      <c r="E112" s="138"/>
      <c r="F112" s="138"/>
      <c r="G112" s="138"/>
      <c r="H112" s="138"/>
      <c r="I112" s="138"/>
      <c r="J112" s="138"/>
      <c r="K112" s="13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38">
        <v>1.1000000000000001</v>
      </c>
      <c r="W112" s="138" t="s">
        <v>249</v>
      </c>
      <c r="X112" s="108"/>
      <c r="Y112" s="108"/>
      <c r="Z112" s="138"/>
      <c r="AA112" s="138"/>
      <c r="AB112" s="138"/>
      <c r="AC112" s="138"/>
      <c r="AD112" s="108"/>
      <c r="AE112" s="108"/>
      <c r="AF112" s="108">
        <v>1</v>
      </c>
      <c r="AG112" s="108" t="s">
        <v>269</v>
      </c>
    </row>
    <row r="113" spans="1:33" s="54" customFormat="1" ht="15.75" x14ac:dyDescent="0.25">
      <c r="A113" s="107">
        <v>103</v>
      </c>
      <c r="B113" s="136">
        <v>2026</v>
      </c>
      <c r="C113" s="138" t="s">
        <v>142</v>
      </c>
      <c r="D113" s="138"/>
      <c r="E113" s="138"/>
      <c r="F113" s="138"/>
      <c r="G113" s="138"/>
      <c r="H113" s="138"/>
      <c r="I113" s="138"/>
      <c r="J113" s="138"/>
      <c r="K113" s="13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38"/>
      <c r="W113" s="138"/>
      <c r="X113" s="108"/>
      <c r="Y113" s="108"/>
      <c r="Z113" s="138"/>
      <c r="AA113" s="138"/>
      <c r="AB113" s="138"/>
      <c r="AC113" s="138"/>
      <c r="AD113" s="108"/>
      <c r="AE113" s="108"/>
      <c r="AF113" s="108">
        <v>1</v>
      </c>
      <c r="AG113" s="108" t="s">
        <v>267</v>
      </c>
    </row>
    <row r="114" spans="1:33" s="152" customFormat="1" ht="15.75" x14ac:dyDescent="0.25">
      <c r="A114" s="107">
        <v>104</v>
      </c>
      <c r="B114" s="136">
        <v>2026</v>
      </c>
      <c r="C114" s="138" t="s">
        <v>142</v>
      </c>
      <c r="D114" s="138"/>
      <c r="E114" s="138"/>
      <c r="F114" s="138"/>
      <c r="G114" s="138"/>
      <c r="H114" s="138"/>
      <c r="I114" s="138"/>
      <c r="J114" s="138"/>
      <c r="K114" s="13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38"/>
      <c r="W114" s="138"/>
      <c r="X114" s="108"/>
      <c r="Y114" s="108"/>
      <c r="Z114" s="138"/>
      <c r="AA114" s="138"/>
      <c r="AB114" s="138"/>
      <c r="AC114" s="138"/>
      <c r="AD114" s="108"/>
      <c r="AE114" s="108"/>
      <c r="AF114" s="108">
        <v>1</v>
      </c>
      <c r="AG114" s="108" t="s">
        <v>235</v>
      </c>
    </row>
    <row r="115" spans="1:33" s="54" customFormat="1" ht="78.75" x14ac:dyDescent="0.25">
      <c r="A115" s="107">
        <v>105</v>
      </c>
      <c r="B115" s="136">
        <v>2026</v>
      </c>
      <c r="C115" s="138" t="s">
        <v>140</v>
      </c>
      <c r="D115" s="141">
        <v>0.8</v>
      </c>
      <c r="E115" s="141" t="s">
        <v>360</v>
      </c>
      <c r="F115" s="141">
        <v>1.7</v>
      </c>
      <c r="G115" s="141" t="s">
        <v>361</v>
      </c>
      <c r="H115" s="138"/>
      <c r="I115" s="138"/>
      <c r="J115" s="141">
        <v>1.5</v>
      </c>
      <c r="K115" s="141" t="s">
        <v>363</v>
      </c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41">
        <v>6.1</v>
      </c>
      <c r="W115" s="141" t="s">
        <v>371</v>
      </c>
      <c r="X115" s="136">
        <v>1</v>
      </c>
      <c r="Y115" s="138" t="s">
        <v>312</v>
      </c>
      <c r="Z115" s="141">
        <v>1</v>
      </c>
      <c r="AA115" s="141" t="s">
        <v>329</v>
      </c>
      <c r="AB115" s="138"/>
      <c r="AC115" s="138"/>
      <c r="AD115" s="108"/>
      <c r="AE115" s="108"/>
      <c r="AF115" s="141">
        <v>1</v>
      </c>
      <c r="AG115" s="142" t="s">
        <v>376</v>
      </c>
    </row>
    <row r="116" spans="1:33" s="54" customFormat="1" ht="78.75" x14ac:dyDescent="0.25">
      <c r="A116" s="107">
        <v>106</v>
      </c>
      <c r="B116" s="136">
        <v>2026</v>
      </c>
      <c r="C116" s="138" t="s">
        <v>140</v>
      </c>
      <c r="D116" s="138"/>
      <c r="E116" s="138"/>
      <c r="F116" s="141">
        <v>0.3</v>
      </c>
      <c r="G116" s="141" t="s">
        <v>362</v>
      </c>
      <c r="H116" s="138"/>
      <c r="I116" s="138"/>
      <c r="J116" s="141">
        <v>2.1</v>
      </c>
      <c r="K116" s="141" t="s">
        <v>364</v>
      </c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41">
        <v>5</v>
      </c>
      <c r="W116" s="141" t="s">
        <v>372</v>
      </c>
      <c r="X116" s="108"/>
      <c r="Y116" s="108"/>
      <c r="Z116" s="141">
        <v>1</v>
      </c>
      <c r="AA116" s="142" t="s">
        <v>330</v>
      </c>
      <c r="AB116" s="138"/>
      <c r="AC116" s="138"/>
      <c r="AD116" s="108"/>
      <c r="AE116" s="108"/>
      <c r="AF116" s="141">
        <v>1</v>
      </c>
      <c r="AG116" s="142" t="s">
        <v>318</v>
      </c>
    </row>
    <row r="117" spans="1:33" s="54" customFormat="1" ht="31.5" x14ac:dyDescent="0.25">
      <c r="A117" s="107">
        <v>107</v>
      </c>
      <c r="B117" s="136">
        <v>2026</v>
      </c>
      <c r="C117" s="138" t="s">
        <v>140</v>
      </c>
      <c r="D117" s="138"/>
      <c r="E117" s="138"/>
      <c r="F117" s="138"/>
      <c r="G117" s="138"/>
      <c r="H117" s="138"/>
      <c r="I117" s="138"/>
      <c r="J117" s="141">
        <v>2.1</v>
      </c>
      <c r="K117" s="141" t="s">
        <v>365</v>
      </c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41">
        <v>0.4</v>
      </c>
      <c r="W117" s="141" t="s">
        <v>373</v>
      </c>
      <c r="X117" s="108"/>
      <c r="Y117" s="108"/>
      <c r="Z117" s="141">
        <v>1</v>
      </c>
      <c r="AA117" s="142" t="s">
        <v>357</v>
      </c>
      <c r="AB117" s="138"/>
      <c r="AC117" s="138"/>
      <c r="AD117" s="108"/>
      <c r="AE117" s="108"/>
      <c r="AF117" s="141">
        <v>1</v>
      </c>
      <c r="AG117" s="142" t="s">
        <v>377</v>
      </c>
    </row>
    <row r="118" spans="1:33" s="54" customFormat="1" ht="47.25" x14ac:dyDescent="0.25">
      <c r="A118" s="107">
        <v>108</v>
      </c>
      <c r="B118" s="136">
        <v>2026</v>
      </c>
      <c r="C118" s="138" t="s">
        <v>140</v>
      </c>
      <c r="D118" s="138"/>
      <c r="E118" s="138"/>
      <c r="F118" s="138"/>
      <c r="G118" s="138"/>
      <c r="H118" s="138"/>
      <c r="I118" s="138"/>
      <c r="J118" s="141">
        <v>0.8</v>
      </c>
      <c r="K118" s="141" t="s">
        <v>366</v>
      </c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41">
        <v>0.3</v>
      </c>
      <c r="W118" s="141" t="s">
        <v>374</v>
      </c>
      <c r="X118" s="108"/>
      <c r="Y118" s="108"/>
      <c r="Z118" s="141">
        <v>1</v>
      </c>
      <c r="AA118" s="142" t="s">
        <v>320</v>
      </c>
      <c r="AB118" s="138"/>
      <c r="AC118" s="138"/>
      <c r="AD118" s="108"/>
      <c r="AE118" s="108"/>
      <c r="AF118" s="141">
        <v>1</v>
      </c>
      <c r="AG118" s="142" t="s">
        <v>329</v>
      </c>
    </row>
    <row r="119" spans="1:33" s="54" customFormat="1" ht="47.25" x14ac:dyDescent="0.25">
      <c r="A119" s="107">
        <v>109</v>
      </c>
      <c r="B119" s="136">
        <v>2026</v>
      </c>
      <c r="C119" s="138" t="s">
        <v>140</v>
      </c>
      <c r="D119" s="138"/>
      <c r="E119" s="138"/>
      <c r="F119" s="138"/>
      <c r="G119" s="138"/>
      <c r="H119" s="138"/>
      <c r="I119" s="138"/>
      <c r="J119" s="141">
        <v>0.85</v>
      </c>
      <c r="K119" s="144" t="s">
        <v>367</v>
      </c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41">
        <v>1.3</v>
      </c>
      <c r="W119" s="141" t="s">
        <v>375</v>
      </c>
      <c r="X119" s="108"/>
      <c r="Y119" s="108"/>
      <c r="Z119" s="141">
        <v>1</v>
      </c>
      <c r="AA119" s="141" t="s">
        <v>326</v>
      </c>
      <c r="AB119" s="138"/>
      <c r="AC119" s="138"/>
      <c r="AD119" s="108"/>
      <c r="AE119" s="108"/>
      <c r="AF119" s="141">
        <v>1</v>
      </c>
      <c r="AG119" s="142" t="s">
        <v>330</v>
      </c>
    </row>
    <row r="120" spans="1:33" s="54" customFormat="1" ht="78.75" x14ac:dyDescent="0.25">
      <c r="A120" s="107">
        <v>110</v>
      </c>
      <c r="B120" s="136">
        <v>2026</v>
      </c>
      <c r="C120" s="138" t="s">
        <v>140</v>
      </c>
      <c r="D120" s="138"/>
      <c r="E120" s="138"/>
      <c r="F120" s="138"/>
      <c r="G120" s="138"/>
      <c r="H120" s="138"/>
      <c r="I120" s="138"/>
      <c r="J120" s="141">
        <v>1.45</v>
      </c>
      <c r="K120" s="141" t="s">
        <v>368</v>
      </c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41">
        <v>3.2</v>
      </c>
      <c r="W120" s="141" t="s">
        <v>309</v>
      </c>
      <c r="X120" s="108"/>
      <c r="Y120" s="108"/>
      <c r="Z120" s="141">
        <v>1</v>
      </c>
      <c r="AA120" s="141" t="s">
        <v>358</v>
      </c>
      <c r="AB120" s="138"/>
      <c r="AC120" s="138"/>
      <c r="AD120" s="108"/>
      <c r="AE120" s="108"/>
      <c r="AF120" s="141">
        <v>1</v>
      </c>
      <c r="AG120" s="142" t="s">
        <v>331</v>
      </c>
    </row>
    <row r="121" spans="1:33" s="54" customFormat="1" ht="47.25" x14ac:dyDescent="0.25">
      <c r="A121" s="107">
        <v>111</v>
      </c>
      <c r="B121" s="136">
        <v>2026</v>
      </c>
      <c r="C121" s="138" t="s">
        <v>140</v>
      </c>
      <c r="D121" s="138"/>
      <c r="E121" s="138"/>
      <c r="F121" s="138"/>
      <c r="G121" s="138"/>
      <c r="H121" s="138"/>
      <c r="I121" s="138"/>
      <c r="J121" s="141">
        <v>1.85</v>
      </c>
      <c r="K121" s="141" t="s">
        <v>369</v>
      </c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41">
        <v>0.95</v>
      </c>
      <c r="W121" s="144" t="s">
        <v>347</v>
      </c>
      <c r="X121" s="108"/>
      <c r="Y121" s="108"/>
      <c r="Z121" s="138"/>
      <c r="AA121" s="138"/>
      <c r="AB121" s="138"/>
      <c r="AC121" s="138"/>
      <c r="AD121" s="108"/>
      <c r="AE121" s="108"/>
      <c r="AF121" s="141">
        <v>1</v>
      </c>
      <c r="AG121" s="142" t="s">
        <v>356</v>
      </c>
    </row>
    <row r="122" spans="1:33" s="54" customFormat="1" ht="31.5" x14ac:dyDescent="0.25">
      <c r="A122" s="107">
        <v>112</v>
      </c>
      <c r="B122" s="136">
        <v>2026</v>
      </c>
      <c r="C122" s="138" t="s">
        <v>140</v>
      </c>
      <c r="D122" s="138"/>
      <c r="E122" s="138"/>
      <c r="F122" s="138"/>
      <c r="G122" s="138"/>
      <c r="H122" s="138"/>
      <c r="I122" s="138"/>
      <c r="J122" s="141">
        <v>0.15</v>
      </c>
      <c r="K122" s="141" t="s">
        <v>370</v>
      </c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41">
        <v>0.15</v>
      </c>
      <c r="W122" s="144" t="s">
        <v>348</v>
      </c>
      <c r="X122" s="108"/>
      <c r="Y122" s="108"/>
      <c r="Z122" s="138"/>
      <c r="AA122" s="138"/>
      <c r="AB122" s="138"/>
      <c r="AC122" s="138"/>
      <c r="AD122" s="108"/>
      <c r="AE122" s="108"/>
      <c r="AF122" s="141">
        <v>1</v>
      </c>
      <c r="AG122" s="142" t="s">
        <v>357</v>
      </c>
    </row>
    <row r="123" spans="1:33" s="54" customFormat="1" ht="47.25" x14ac:dyDescent="0.25">
      <c r="A123" s="107">
        <v>113</v>
      </c>
      <c r="B123" s="136">
        <v>2026</v>
      </c>
      <c r="C123" s="138" t="s">
        <v>140</v>
      </c>
      <c r="D123" s="138"/>
      <c r="E123" s="138"/>
      <c r="F123" s="138"/>
      <c r="G123" s="138"/>
      <c r="H123" s="138"/>
      <c r="I123" s="138"/>
      <c r="J123" s="138"/>
      <c r="K123" s="13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41">
        <v>1.3</v>
      </c>
      <c r="W123" s="141" t="s">
        <v>339</v>
      </c>
      <c r="X123" s="108"/>
      <c r="Y123" s="108"/>
      <c r="Z123" s="138"/>
      <c r="AA123" s="138"/>
      <c r="AB123" s="138"/>
      <c r="AC123" s="138"/>
      <c r="AD123" s="108"/>
      <c r="AE123" s="108"/>
      <c r="AF123" s="141">
        <v>1</v>
      </c>
      <c r="AG123" s="141" t="s">
        <v>351</v>
      </c>
    </row>
    <row r="124" spans="1:33" s="54" customFormat="1" ht="31.5" x14ac:dyDescent="0.25">
      <c r="A124" s="107">
        <v>114</v>
      </c>
      <c r="B124" s="136">
        <v>2026</v>
      </c>
      <c r="C124" s="138" t="s">
        <v>140</v>
      </c>
      <c r="D124" s="138"/>
      <c r="E124" s="138"/>
      <c r="F124" s="138"/>
      <c r="G124" s="138"/>
      <c r="H124" s="138"/>
      <c r="I124" s="138"/>
      <c r="J124" s="138"/>
      <c r="K124" s="13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41">
        <v>0.3</v>
      </c>
      <c r="W124" s="141" t="s">
        <v>340</v>
      </c>
      <c r="X124" s="108"/>
      <c r="Y124" s="108"/>
      <c r="Z124" s="138"/>
      <c r="AA124" s="138"/>
      <c r="AB124" s="138"/>
      <c r="AC124" s="138"/>
      <c r="AD124" s="108"/>
      <c r="AE124" s="108"/>
      <c r="AF124" s="141">
        <v>1</v>
      </c>
      <c r="AG124" s="141" t="s">
        <v>316</v>
      </c>
    </row>
    <row r="125" spans="1:33" s="54" customFormat="1" ht="63" x14ac:dyDescent="0.25">
      <c r="A125" s="107">
        <v>115</v>
      </c>
      <c r="B125" s="136">
        <v>2026</v>
      </c>
      <c r="C125" s="138" t="s">
        <v>140</v>
      </c>
      <c r="D125" s="138"/>
      <c r="E125" s="138"/>
      <c r="F125" s="138"/>
      <c r="G125" s="138"/>
      <c r="H125" s="138"/>
      <c r="I125" s="138"/>
      <c r="J125" s="138"/>
      <c r="K125" s="13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41">
        <v>2</v>
      </c>
      <c r="W125" s="141" t="s">
        <v>299</v>
      </c>
      <c r="X125" s="108"/>
      <c r="Y125" s="108"/>
      <c r="Z125" s="138"/>
      <c r="AA125" s="138"/>
      <c r="AB125" s="138"/>
      <c r="AC125" s="138"/>
      <c r="AD125" s="108"/>
      <c r="AE125" s="108"/>
      <c r="AF125" s="141">
        <v>1</v>
      </c>
      <c r="AG125" s="141" t="s">
        <v>359</v>
      </c>
    </row>
    <row r="126" spans="1:33" s="54" customFormat="1" ht="126" x14ac:dyDescent="0.25">
      <c r="A126" s="107">
        <v>116</v>
      </c>
      <c r="B126" s="136">
        <v>2026</v>
      </c>
      <c r="C126" s="138" t="s">
        <v>140</v>
      </c>
      <c r="D126" s="138"/>
      <c r="E126" s="138"/>
      <c r="F126" s="138"/>
      <c r="G126" s="138"/>
      <c r="H126" s="138"/>
      <c r="I126" s="138"/>
      <c r="J126" s="138"/>
      <c r="K126" s="13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41">
        <v>2.1</v>
      </c>
      <c r="W126" s="141" t="s">
        <v>300</v>
      </c>
      <c r="X126" s="108"/>
      <c r="Y126" s="108"/>
      <c r="Z126" s="138"/>
      <c r="AA126" s="138"/>
      <c r="AB126" s="138"/>
      <c r="AC126" s="138"/>
      <c r="AD126" s="108"/>
      <c r="AE126" s="108"/>
      <c r="AF126" s="141">
        <v>1</v>
      </c>
      <c r="AG126" s="141" t="s">
        <v>321</v>
      </c>
    </row>
    <row r="127" spans="1:33" s="54" customFormat="1" ht="141.75" x14ac:dyDescent="0.25">
      <c r="A127" s="107">
        <v>117</v>
      </c>
      <c r="B127" s="136">
        <v>2026</v>
      </c>
      <c r="C127" s="138" t="s">
        <v>140</v>
      </c>
      <c r="D127" s="138"/>
      <c r="E127" s="138"/>
      <c r="F127" s="138"/>
      <c r="G127" s="138"/>
      <c r="H127" s="138"/>
      <c r="I127" s="138"/>
      <c r="J127" s="138"/>
      <c r="K127" s="13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41">
        <v>3</v>
      </c>
      <c r="W127" s="141" t="s">
        <v>301</v>
      </c>
      <c r="X127" s="108"/>
      <c r="Y127" s="108"/>
      <c r="Z127" s="138"/>
      <c r="AA127" s="138"/>
      <c r="AB127" s="138"/>
      <c r="AC127" s="138"/>
      <c r="AD127" s="108"/>
      <c r="AE127" s="108"/>
      <c r="AF127" s="141">
        <v>1</v>
      </c>
      <c r="AG127" s="141" t="s">
        <v>315</v>
      </c>
    </row>
    <row r="128" spans="1:33" s="54" customFormat="1" ht="31.5" x14ac:dyDescent="0.25">
      <c r="A128" s="107">
        <v>118</v>
      </c>
      <c r="B128" s="136">
        <v>2026</v>
      </c>
      <c r="C128" s="138" t="s">
        <v>140</v>
      </c>
      <c r="D128" s="138"/>
      <c r="E128" s="138"/>
      <c r="F128" s="138"/>
      <c r="G128" s="138"/>
      <c r="H128" s="138"/>
      <c r="I128" s="138"/>
      <c r="J128" s="138"/>
      <c r="K128" s="13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38"/>
      <c r="W128" s="138"/>
      <c r="X128" s="108"/>
      <c r="Y128" s="108"/>
      <c r="Z128" s="138"/>
      <c r="AA128" s="138"/>
      <c r="AB128" s="138"/>
      <c r="AC128" s="138"/>
      <c r="AD128" s="108"/>
      <c r="AE128" s="108"/>
      <c r="AF128" s="141">
        <v>1</v>
      </c>
      <c r="AG128" s="141" t="s">
        <v>323</v>
      </c>
    </row>
    <row r="129" spans="1:33" s="54" customFormat="1" ht="15.75" x14ac:dyDescent="0.25">
      <c r="A129" s="107">
        <v>119</v>
      </c>
      <c r="B129" s="136">
        <v>2026</v>
      </c>
      <c r="C129" s="138" t="s">
        <v>140</v>
      </c>
      <c r="D129" s="138"/>
      <c r="E129" s="138"/>
      <c r="F129" s="138"/>
      <c r="G129" s="138"/>
      <c r="H129" s="138"/>
      <c r="I129" s="138"/>
      <c r="J129" s="138"/>
      <c r="K129" s="13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38"/>
      <c r="W129" s="138"/>
      <c r="X129" s="108"/>
      <c r="Y129" s="108"/>
      <c r="Z129" s="138"/>
      <c r="AA129" s="138"/>
      <c r="AB129" s="138"/>
      <c r="AC129" s="138"/>
      <c r="AD129" s="108"/>
      <c r="AE129" s="108"/>
      <c r="AF129" s="141">
        <v>1</v>
      </c>
      <c r="AG129" s="141" t="s">
        <v>324</v>
      </c>
    </row>
    <row r="130" spans="1:33" s="54" customFormat="1" ht="15.75" x14ac:dyDescent="0.25">
      <c r="A130" s="107">
        <v>120</v>
      </c>
      <c r="B130" s="136">
        <v>2026</v>
      </c>
      <c r="C130" s="138" t="s">
        <v>140</v>
      </c>
      <c r="D130" s="138"/>
      <c r="E130" s="138"/>
      <c r="F130" s="138"/>
      <c r="G130" s="138"/>
      <c r="H130" s="138"/>
      <c r="I130" s="138"/>
      <c r="J130" s="138"/>
      <c r="K130" s="13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38"/>
      <c r="W130" s="138"/>
      <c r="X130" s="108"/>
      <c r="Y130" s="108"/>
      <c r="Z130" s="138"/>
      <c r="AA130" s="138"/>
      <c r="AB130" s="138"/>
      <c r="AC130" s="138"/>
      <c r="AD130" s="108"/>
      <c r="AE130" s="108"/>
      <c r="AF130" s="141">
        <v>1</v>
      </c>
      <c r="AG130" s="141" t="s">
        <v>378</v>
      </c>
    </row>
    <row r="131" spans="1:33" s="54" customFormat="1" ht="15.75" x14ac:dyDescent="0.25">
      <c r="A131" s="108"/>
      <c r="B131" s="138"/>
      <c r="C131" s="138"/>
      <c r="D131" s="138">
        <v>1.8</v>
      </c>
      <c r="E131" s="138"/>
      <c r="F131" s="138">
        <v>8.4</v>
      </c>
      <c r="G131" s="138"/>
      <c r="H131" s="138"/>
      <c r="I131" s="138"/>
      <c r="J131" s="138">
        <v>22.5</v>
      </c>
      <c r="K131" s="13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38">
        <v>48.6</v>
      </c>
      <c r="W131" s="138"/>
      <c r="X131" s="108">
        <v>1</v>
      </c>
      <c r="Y131" s="108"/>
      <c r="Z131" s="138">
        <v>13</v>
      </c>
      <c r="AA131" s="138"/>
      <c r="AB131" s="138">
        <v>3</v>
      </c>
      <c r="AC131" s="138"/>
      <c r="AD131" s="108"/>
      <c r="AE131" s="108"/>
      <c r="AF131" s="108">
        <v>40</v>
      </c>
      <c r="AG131" s="140"/>
    </row>
    <row r="132" spans="1:33" s="54" customFormat="1" ht="47.25" x14ac:dyDescent="0.25">
      <c r="A132" s="107">
        <v>121</v>
      </c>
      <c r="B132" s="136">
        <v>2027</v>
      </c>
      <c r="C132" s="138" t="s">
        <v>141</v>
      </c>
      <c r="D132" s="138"/>
      <c r="E132" s="138"/>
      <c r="F132" s="139">
        <v>2.5</v>
      </c>
      <c r="G132" s="138" t="s">
        <v>170</v>
      </c>
      <c r="H132" s="138"/>
      <c r="I132" s="138"/>
      <c r="J132" s="139">
        <v>4</v>
      </c>
      <c r="K132" s="138" t="s">
        <v>171</v>
      </c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39">
        <v>1.1000000000000001</v>
      </c>
      <c r="W132" s="138" t="s">
        <v>181</v>
      </c>
      <c r="X132" s="108"/>
      <c r="Y132" s="108"/>
      <c r="Z132" s="136">
        <v>1</v>
      </c>
      <c r="AA132" s="138" t="s">
        <v>209</v>
      </c>
      <c r="AB132" s="136">
        <v>1</v>
      </c>
      <c r="AC132" s="138" t="s">
        <v>218</v>
      </c>
      <c r="AD132" s="108"/>
      <c r="AE132" s="108"/>
      <c r="AF132" s="140">
        <v>1</v>
      </c>
      <c r="AG132" s="140" t="s">
        <v>215</v>
      </c>
    </row>
    <row r="133" spans="1:33" s="54" customFormat="1" ht="15.75" x14ac:dyDescent="0.25">
      <c r="A133" s="107">
        <v>122</v>
      </c>
      <c r="B133" s="136">
        <v>2027</v>
      </c>
      <c r="C133" s="138" t="s">
        <v>141</v>
      </c>
      <c r="D133" s="138"/>
      <c r="E133" s="138"/>
      <c r="F133" s="139">
        <v>2.8</v>
      </c>
      <c r="G133" s="138" t="s">
        <v>172</v>
      </c>
      <c r="H133" s="147"/>
      <c r="I133" s="138"/>
      <c r="J133" s="139">
        <v>0.3</v>
      </c>
      <c r="K133" s="138" t="s">
        <v>173</v>
      </c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39">
        <v>0.4</v>
      </c>
      <c r="W133" s="147" t="s">
        <v>200</v>
      </c>
      <c r="X133" s="108"/>
      <c r="Y133" s="108"/>
      <c r="Z133" s="136">
        <v>1</v>
      </c>
      <c r="AA133" s="138" t="s">
        <v>212</v>
      </c>
      <c r="AB133" s="136">
        <v>1</v>
      </c>
      <c r="AC133" s="138" t="s">
        <v>216</v>
      </c>
      <c r="AD133" s="108"/>
      <c r="AE133" s="108"/>
      <c r="AF133" s="140">
        <v>1</v>
      </c>
      <c r="AG133" s="140" t="s">
        <v>222</v>
      </c>
    </row>
    <row r="134" spans="1:33" s="54" customFormat="1" ht="31.5" x14ac:dyDescent="0.25">
      <c r="A134" s="107">
        <v>123</v>
      </c>
      <c r="B134" s="136">
        <v>2027</v>
      </c>
      <c r="C134" s="138" t="s">
        <v>141</v>
      </c>
      <c r="D134" s="138"/>
      <c r="E134" s="138"/>
      <c r="F134" s="138"/>
      <c r="G134" s="138"/>
      <c r="H134" s="138"/>
      <c r="I134" s="138"/>
      <c r="J134" s="138"/>
      <c r="K134" s="13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39">
        <v>2</v>
      </c>
      <c r="W134" s="138" t="s">
        <v>195</v>
      </c>
      <c r="X134" s="108"/>
      <c r="Y134" s="108"/>
      <c r="Z134" s="136">
        <v>1</v>
      </c>
      <c r="AA134" s="138" t="s">
        <v>211</v>
      </c>
      <c r="AB134" s="138"/>
      <c r="AC134" s="138"/>
      <c r="AD134" s="108"/>
      <c r="AE134" s="108"/>
      <c r="AF134" s="140">
        <v>1</v>
      </c>
      <c r="AG134" s="140" t="s">
        <v>223</v>
      </c>
    </row>
    <row r="135" spans="1:33" s="54" customFormat="1" ht="141.75" x14ac:dyDescent="0.25">
      <c r="A135" s="107">
        <v>124</v>
      </c>
      <c r="B135" s="136">
        <v>2027</v>
      </c>
      <c r="C135" s="138" t="s">
        <v>141</v>
      </c>
      <c r="D135" s="138"/>
      <c r="E135" s="138"/>
      <c r="F135" s="138"/>
      <c r="G135" s="138"/>
      <c r="H135" s="138"/>
      <c r="I135" s="138"/>
      <c r="J135" s="138"/>
      <c r="K135" s="13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39">
        <v>4.5</v>
      </c>
      <c r="W135" s="138" t="s">
        <v>193</v>
      </c>
      <c r="X135" s="108"/>
      <c r="Y135" s="108"/>
      <c r="Z135" s="136">
        <v>1</v>
      </c>
      <c r="AA135" s="138" t="s">
        <v>225</v>
      </c>
      <c r="AB135" s="138"/>
      <c r="AC135" s="138"/>
      <c r="AD135" s="108"/>
      <c r="AE135" s="108"/>
      <c r="AF135" s="140">
        <v>1</v>
      </c>
      <c r="AG135" s="140" t="s">
        <v>224</v>
      </c>
    </row>
    <row r="136" spans="1:33" s="54" customFormat="1" ht="47.25" x14ac:dyDescent="0.25">
      <c r="A136" s="107">
        <v>125</v>
      </c>
      <c r="B136" s="136">
        <v>2027</v>
      </c>
      <c r="C136" s="138" t="s">
        <v>141</v>
      </c>
      <c r="D136" s="138"/>
      <c r="E136" s="138"/>
      <c r="F136" s="138"/>
      <c r="G136" s="138"/>
      <c r="H136" s="138"/>
      <c r="I136" s="138"/>
      <c r="J136" s="138"/>
      <c r="K136" s="13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39">
        <v>1.7</v>
      </c>
      <c r="W136" s="138" t="s">
        <v>201</v>
      </c>
      <c r="X136" s="108"/>
      <c r="Y136" s="108"/>
      <c r="Z136" s="136"/>
      <c r="AA136" s="138"/>
      <c r="AB136" s="138"/>
      <c r="AC136" s="138"/>
      <c r="AD136" s="108"/>
      <c r="AE136" s="108"/>
      <c r="AF136" s="140">
        <v>1</v>
      </c>
      <c r="AG136" s="140" t="s">
        <v>225</v>
      </c>
    </row>
    <row r="137" spans="1:33" s="54" customFormat="1" ht="15.75" x14ac:dyDescent="0.25">
      <c r="A137" s="107">
        <v>126</v>
      </c>
      <c r="B137" s="136">
        <v>2027</v>
      </c>
      <c r="C137" s="138" t="s">
        <v>141</v>
      </c>
      <c r="D137" s="138"/>
      <c r="E137" s="138"/>
      <c r="F137" s="138"/>
      <c r="G137" s="138"/>
      <c r="H137" s="138"/>
      <c r="I137" s="138"/>
      <c r="J137" s="138"/>
      <c r="K137" s="13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38"/>
      <c r="W137" s="138"/>
      <c r="X137" s="108"/>
      <c r="Y137" s="108"/>
      <c r="Z137" s="136"/>
      <c r="AA137" s="138"/>
      <c r="AB137" s="138"/>
      <c r="AC137" s="138"/>
      <c r="AD137" s="108"/>
      <c r="AE137" s="108"/>
      <c r="AF137" s="140">
        <v>1</v>
      </c>
      <c r="AG137" s="140" t="s">
        <v>217</v>
      </c>
    </row>
    <row r="138" spans="1:33" s="54" customFormat="1" ht="15.75" x14ac:dyDescent="0.25">
      <c r="A138" s="107">
        <v>127</v>
      </c>
      <c r="B138" s="136">
        <v>2027</v>
      </c>
      <c r="C138" s="138" t="s">
        <v>141</v>
      </c>
      <c r="D138" s="138"/>
      <c r="E138" s="138"/>
      <c r="F138" s="138"/>
      <c r="G138" s="138"/>
      <c r="H138" s="138"/>
      <c r="I138" s="138"/>
      <c r="J138" s="138"/>
      <c r="K138" s="13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38"/>
      <c r="W138" s="138"/>
      <c r="X138" s="108"/>
      <c r="Y138" s="108"/>
      <c r="Z138" s="136"/>
      <c r="AA138" s="138"/>
      <c r="AB138" s="138"/>
      <c r="AC138" s="138"/>
      <c r="AD138" s="108"/>
      <c r="AE138" s="108"/>
      <c r="AF138" s="140">
        <v>1</v>
      </c>
      <c r="AG138" s="140" t="s">
        <v>218</v>
      </c>
    </row>
    <row r="139" spans="1:33" s="54" customFormat="1" ht="15.75" x14ac:dyDescent="0.25">
      <c r="A139" s="107">
        <v>128</v>
      </c>
      <c r="B139" s="136">
        <v>2027</v>
      </c>
      <c r="C139" s="138" t="s">
        <v>141</v>
      </c>
      <c r="D139" s="138"/>
      <c r="E139" s="138"/>
      <c r="F139" s="138"/>
      <c r="G139" s="138"/>
      <c r="H139" s="138"/>
      <c r="I139" s="138"/>
      <c r="J139" s="138"/>
      <c r="K139" s="13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38"/>
      <c r="W139" s="138"/>
      <c r="X139" s="108"/>
      <c r="Y139" s="108"/>
      <c r="Z139" s="136"/>
      <c r="AA139" s="138"/>
      <c r="AB139" s="138"/>
      <c r="AC139" s="138"/>
      <c r="AD139" s="108"/>
      <c r="AE139" s="108"/>
      <c r="AF139" s="140">
        <v>1</v>
      </c>
      <c r="AG139" s="140" t="s">
        <v>219</v>
      </c>
    </row>
    <row r="140" spans="1:33" s="54" customFormat="1" ht="15.75" x14ac:dyDescent="0.25">
      <c r="A140" s="107">
        <v>129</v>
      </c>
      <c r="B140" s="136">
        <v>2027</v>
      </c>
      <c r="C140" s="138" t="s">
        <v>141</v>
      </c>
      <c r="D140" s="138"/>
      <c r="E140" s="138"/>
      <c r="F140" s="138"/>
      <c r="G140" s="138"/>
      <c r="H140" s="138"/>
      <c r="I140" s="138"/>
      <c r="J140" s="138"/>
      <c r="K140" s="13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38"/>
      <c r="W140" s="138"/>
      <c r="X140" s="108"/>
      <c r="Y140" s="108"/>
      <c r="Z140" s="136"/>
      <c r="AA140" s="138"/>
      <c r="AB140" s="138"/>
      <c r="AC140" s="138"/>
      <c r="AD140" s="108"/>
      <c r="AE140" s="108"/>
      <c r="AF140" s="140">
        <v>1</v>
      </c>
      <c r="AG140" s="140" t="s">
        <v>209</v>
      </c>
    </row>
    <row r="141" spans="1:33" s="54" customFormat="1" ht="15.75" x14ac:dyDescent="0.25">
      <c r="A141" s="107">
        <v>130</v>
      </c>
      <c r="B141" s="136">
        <v>2027</v>
      </c>
      <c r="C141" s="138" t="s">
        <v>141</v>
      </c>
      <c r="D141" s="138"/>
      <c r="E141" s="138"/>
      <c r="F141" s="138"/>
      <c r="G141" s="138"/>
      <c r="H141" s="138"/>
      <c r="I141" s="138"/>
      <c r="J141" s="138"/>
      <c r="K141" s="13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38"/>
      <c r="W141" s="138"/>
      <c r="X141" s="108"/>
      <c r="Y141" s="108"/>
      <c r="Z141" s="136"/>
      <c r="AA141" s="138"/>
      <c r="AB141" s="138"/>
      <c r="AC141" s="138"/>
      <c r="AD141" s="108"/>
      <c r="AE141" s="108"/>
      <c r="AF141" s="140">
        <v>1</v>
      </c>
      <c r="AG141" s="140" t="s">
        <v>212</v>
      </c>
    </row>
    <row r="142" spans="1:33" s="54" customFormat="1" ht="15.75" x14ac:dyDescent="0.25">
      <c r="A142" s="107">
        <v>131</v>
      </c>
      <c r="B142" s="136">
        <v>2027</v>
      </c>
      <c r="C142" s="138" t="s">
        <v>141</v>
      </c>
      <c r="D142" s="138"/>
      <c r="E142" s="138"/>
      <c r="F142" s="138"/>
      <c r="G142" s="138"/>
      <c r="H142" s="138"/>
      <c r="I142" s="138"/>
      <c r="J142" s="138"/>
      <c r="K142" s="13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38"/>
      <c r="W142" s="138"/>
      <c r="X142" s="108"/>
      <c r="Y142" s="108"/>
      <c r="Z142" s="136"/>
      <c r="AA142" s="138"/>
      <c r="AB142" s="138"/>
      <c r="AC142" s="138"/>
      <c r="AD142" s="108"/>
      <c r="AE142" s="108"/>
      <c r="AF142" s="140">
        <v>1</v>
      </c>
      <c r="AG142" s="140" t="s">
        <v>211</v>
      </c>
    </row>
    <row r="143" spans="1:33" s="54" customFormat="1" ht="15.75" x14ac:dyDescent="0.25">
      <c r="A143" s="107">
        <v>132</v>
      </c>
      <c r="B143" s="136">
        <v>2027</v>
      </c>
      <c r="C143" s="138" t="s">
        <v>141</v>
      </c>
      <c r="D143" s="138"/>
      <c r="E143" s="138"/>
      <c r="F143" s="138"/>
      <c r="G143" s="138"/>
      <c r="H143" s="138"/>
      <c r="I143" s="138"/>
      <c r="J143" s="138"/>
      <c r="K143" s="13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38"/>
      <c r="W143" s="138"/>
      <c r="X143" s="108"/>
      <c r="Y143" s="108"/>
      <c r="Z143" s="136"/>
      <c r="AA143" s="138"/>
      <c r="AB143" s="138"/>
      <c r="AC143" s="138"/>
      <c r="AD143" s="108"/>
      <c r="AE143" s="108"/>
      <c r="AF143" s="140">
        <v>1</v>
      </c>
      <c r="AG143" s="140" t="s">
        <v>220</v>
      </c>
    </row>
    <row r="144" spans="1:33" s="54" customFormat="1" ht="15.75" x14ac:dyDescent="0.25">
      <c r="A144" s="107">
        <v>133</v>
      </c>
      <c r="B144" s="136">
        <v>2027</v>
      </c>
      <c r="C144" s="138" t="s">
        <v>141</v>
      </c>
      <c r="D144" s="138"/>
      <c r="E144" s="138"/>
      <c r="F144" s="138"/>
      <c r="G144" s="138"/>
      <c r="H144" s="138"/>
      <c r="I144" s="138"/>
      <c r="J144" s="138"/>
      <c r="K144" s="13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38"/>
      <c r="W144" s="138"/>
      <c r="X144" s="108"/>
      <c r="Y144" s="108"/>
      <c r="Z144" s="136"/>
      <c r="AA144" s="138"/>
      <c r="AB144" s="138"/>
      <c r="AC144" s="138"/>
      <c r="AD144" s="108"/>
      <c r="AE144" s="108"/>
      <c r="AF144" s="140">
        <v>1</v>
      </c>
      <c r="AG144" s="140" t="s">
        <v>208</v>
      </c>
    </row>
    <row r="145" spans="1:33" s="152" customFormat="1" ht="15.75" x14ac:dyDescent="0.25">
      <c r="A145" s="107">
        <v>134</v>
      </c>
      <c r="B145" s="136">
        <v>2027</v>
      </c>
      <c r="C145" s="138" t="s">
        <v>141</v>
      </c>
      <c r="D145" s="138"/>
      <c r="E145" s="138"/>
      <c r="F145" s="138"/>
      <c r="G145" s="138"/>
      <c r="H145" s="138"/>
      <c r="I145" s="138"/>
      <c r="J145" s="138"/>
      <c r="K145" s="13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38"/>
      <c r="W145" s="138"/>
      <c r="X145" s="108"/>
      <c r="Y145" s="108"/>
      <c r="Z145" s="136"/>
      <c r="AA145" s="138"/>
      <c r="AB145" s="138"/>
      <c r="AC145" s="138"/>
      <c r="AD145" s="108"/>
      <c r="AE145" s="108"/>
      <c r="AF145" s="140">
        <v>1</v>
      </c>
      <c r="AG145" s="140" t="s">
        <v>221</v>
      </c>
    </row>
    <row r="146" spans="1:33" s="54" customFormat="1" ht="31.5" x14ac:dyDescent="0.25">
      <c r="A146" s="107">
        <v>135</v>
      </c>
      <c r="B146" s="136">
        <v>2027</v>
      </c>
      <c r="C146" s="138" t="s">
        <v>142</v>
      </c>
      <c r="D146" s="138">
        <v>0.23</v>
      </c>
      <c r="E146" s="138" t="s">
        <v>270</v>
      </c>
      <c r="F146" s="138"/>
      <c r="G146" s="138"/>
      <c r="H146" s="138"/>
      <c r="I146" s="138"/>
      <c r="J146" s="138">
        <v>2.2000000000000002</v>
      </c>
      <c r="K146" s="138" t="s">
        <v>273</v>
      </c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38">
        <v>0.45</v>
      </c>
      <c r="W146" s="138" t="s">
        <v>276</v>
      </c>
      <c r="X146" s="108"/>
      <c r="Y146" s="108"/>
      <c r="Z146" s="136">
        <v>1</v>
      </c>
      <c r="AA146" s="138" t="s">
        <v>237</v>
      </c>
      <c r="AB146" s="136">
        <v>1</v>
      </c>
      <c r="AC146" s="138" t="s">
        <v>233</v>
      </c>
      <c r="AD146" s="108"/>
      <c r="AE146" s="108"/>
      <c r="AF146" s="108">
        <v>1</v>
      </c>
      <c r="AG146" s="108" t="s">
        <v>234</v>
      </c>
    </row>
    <row r="147" spans="1:33" s="54" customFormat="1" ht="63" x14ac:dyDescent="0.25">
      <c r="A147" s="107">
        <v>136</v>
      </c>
      <c r="B147" s="136">
        <v>2027</v>
      </c>
      <c r="C147" s="138" t="s">
        <v>142</v>
      </c>
      <c r="D147" s="138">
        <v>0.83</v>
      </c>
      <c r="E147" s="138" t="s">
        <v>271</v>
      </c>
      <c r="F147" s="138"/>
      <c r="G147" s="138"/>
      <c r="H147" s="138"/>
      <c r="I147" s="138"/>
      <c r="J147" s="138">
        <v>2.1</v>
      </c>
      <c r="K147" s="138" t="s">
        <v>274</v>
      </c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38">
        <v>2.2000000000000002</v>
      </c>
      <c r="W147" s="138" t="s">
        <v>277</v>
      </c>
      <c r="X147" s="108"/>
      <c r="Y147" s="108"/>
      <c r="Z147" s="136">
        <v>1</v>
      </c>
      <c r="AA147" s="138" t="s">
        <v>279</v>
      </c>
      <c r="AB147" s="138"/>
      <c r="AC147" s="138"/>
      <c r="AD147" s="108"/>
      <c r="AE147" s="108"/>
      <c r="AF147" s="108">
        <v>1</v>
      </c>
      <c r="AG147" s="108" t="s">
        <v>279</v>
      </c>
    </row>
    <row r="148" spans="1:33" s="54" customFormat="1" ht="47.25" x14ac:dyDescent="0.25">
      <c r="A148" s="107">
        <v>137</v>
      </c>
      <c r="B148" s="136">
        <v>2027</v>
      </c>
      <c r="C148" s="138" t="s">
        <v>142</v>
      </c>
      <c r="D148" s="138">
        <v>0.71</v>
      </c>
      <c r="E148" s="138" t="s">
        <v>272</v>
      </c>
      <c r="F148" s="138"/>
      <c r="G148" s="138"/>
      <c r="H148" s="138"/>
      <c r="I148" s="138"/>
      <c r="J148" s="138">
        <v>3.1</v>
      </c>
      <c r="K148" s="138" t="s">
        <v>275</v>
      </c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38">
        <v>0.6</v>
      </c>
      <c r="W148" s="138" t="s">
        <v>263</v>
      </c>
      <c r="X148" s="108"/>
      <c r="Y148" s="108"/>
      <c r="Z148" s="136"/>
      <c r="AA148" s="138"/>
      <c r="AB148" s="138"/>
      <c r="AC148" s="138"/>
      <c r="AD148" s="108"/>
      <c r="AE148" s="108"/>
      <c r="AF148" s="108">
        <v>1</v>
      </c>
      <c r="AG148" s="108" t="s">
        <v>237</v>
      </c>
    </row>
    <row r="149" spans="1:33" s="54" customFormat="1" ht="31.5" x14ac:dyDescent="0.25">
      <c r="A149" s="107">
        <v>138</v>
      </c>
      <c r="B149" s="136">
        <v>2027</v>
      </c>
      <c r="C149" s="138" t="s">
        <v>142</v>
      </c>
      <c r="D149" s="138">
        <v>0.03</v>
      </c>
      <c r="E149" s="138" t="s">
        <v>258</v>
      </c>
      <c r="F149" s="138"/>
      <c r="G149" s="138"/>
      <c r="H149" s="138"/>
      <c r="I149" s="138"/>
      <c r="J149" s="138"/>
      <c r="K149" s="13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38">
        <v>1.65</v>
      </c>
      <c r="W149" s="138" t="s">
        <v>264</v>
      </c>
      <c r="X149" s="108"/>
      <c r="Y149" s="108"/>
      <c r="Z149" s="136"/>
      <c r="AA149" s="138"/>
      <c r="AB149" s="138"/>
      <c r="AC149" s="138"/>
      <c r="AD149" s="108"/>
      <c r="AE149" s="108"/>
      <c r="AF149" s="108">
        <v>1</v>
      </c>
      <c r="AG149" s="108" t="s">
        <v>280</v>
      </c>
    </row>
    <row r="150" spans="1:33" s="54" customFormat="1" ht="47.25" x14ac:dyDescent="0.25">
      <c r="A150" s="107">
        <v>139</v>
      </c>
      <c r="B150" s="136">
        <v>2027</v>
      </c>
      <c r="C150" s="138" t="s">
        <v>142</v>
      </c>
      <c r="D150" s="138"/>
      <c r="E150" s="138"/>
      <c r="F150" s="138"/>
      <c r="G150" s="138"/>
      <c r="H150" s="138"/>
      <c r="I150" s="138"/>
      <c r="J150" s="138"/>
      <c r="K150" s="13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38">
        <v>3.55</v>
      </c>
      <c r="W150" s="138" t="s">
        <v>230</v>
      </c>
      <c r="X150" s="108"/>
      <c r="Y150" s="108"/>
      <c r="Z150" s="136"/>
      <c r="AA150" s="138"/>
      <c r="AB150" s="138"/>
      <c r="AC150" s="138"/>
      <c r="AD150" s="108"/>
      <c r="AE150" s="108"/>
      <c r="AF150" s="108">
        <v>1</v>
      </c>
      <c r="AG150" s="108" t="s">
        <v>240</v>
      </c>
    </row>
    <row r="151" spans="1:33" s="54" customFormat="1" ht="31.5" x14ac:dyDescent="0.25">
      <c r="A151" s="107">
        <v>140</v>
      </c>
      <c r="B151" s="136">
        <v>2027</v>
      </c>
      <c r="C151" s="138" t="s">
        <v>142</v>
      </c>
      <c r="D151" s="138"/>
      <c r="E151" s="138"/>
      <c r="F151" s="138"/>
      <c r="G151" s="138"/>
      <c r="H151" s="138"/>
      <c r="I151" s="138"/>
      <c r="J151" s="138"/>
      <c r="K151" s="13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38">
        <v>1.25</v>
      </c>
      <c r="W151" s="138" t="s">
        <v>278</v>
      </c>
      <c r="X151" s="108"/>
      <c r="Y151" s="108"/>
      <c r="Z151" s="136"/>
      <c r="AA151" s="138"/>
      <c r="AB151" s="138"/>
      <c r="AC151" s="138"/>
      <c r="AD151" s="108"/>
      <c r="AE151" s="108"/>
      <c r="AF151" s="108">
        <v>1</v>
      </c>
      <c r="AG151" s="108" t="s">
        <v>256</v>
      </c>
    </row>
    <row r="152" spans="1:33" s="54" customFormat="1" ht="31.5" x14ac:dyDescent="0.25">
      <c r="A152" s="107">
        <v>141</v>
      </c>
      <c r="B152" s="136">
        <v>2027</v>
      </c>
      <c r="C152" s="138" t="s">
        <v>142</v>
      </c>
      <c r="D152" s="138"/>
      <c r="E152" s="138"/>
      <c r="F152" s="138"/>
      <c r="G152" s="138"/>
      <c r="H152" s="138"/>
      <c r="I152" s="138"/>
      <c r="J152" s="138"/>
      <c r="K152" s="13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38">
        <v>3.1</v>
      </c>
      <c r="W152" s="138" t="s">
        <v>265</v>
      </c>
      <c r="X152" s="108"/>
      <c r="Y152" s="108"/>
      <c r="Z152" s="136"/>
      <c r="AA152" s="138"/>
      <c r="AB152" s="138"/>
      <c r="AC152" s="138"/>
      <c r="AD152" s="108"/>
      <c r="AE152" s="108"/>
      <c r="AF152" s="108">
        <v>1</v>
      </c>
      <c r="AG152" s="108" t="s">
        <v>281</v>
      </c>
    </row>
    <row r="153" spans="1:33" s="54" customFormat="1" ht="15.75" x14ac:dyDescent="0.25">
      <c r="A153" s="107">
        <v>142</v>
      </c>
      <c r="B153" s="136">
        <v>2027</v>
      </c>
      <c r="C153" s="138" t="s">
        <v>142</v>
      </c>
      <c r="D153" s="138"/>
      <c r="E153" s="138"/>
      <c r="F153" s="138"/>
      <c r="G153" s="138"/>
      <c r="H153" s="138"/>
      <c r="I153" s="138"/>
      <c r="J153" s="138"/>
      <c r="K153" s="13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38">
        <v>3.1</v>
      </c>
      <c r="W153" s="138" t="s">
        <v>253</v>
      </c>
      <c r="X153" s="108"/>
      <c r="Y153" s="108"/>
      <c r="Z153" s="136"/>
      <c r="AA153" s="138"/>
      <c r="AB153" s="138"/>
      <c r="AC153" s="138"/>
      <c r="AD153" s="108"/>
      <c r="AE153" s="108"/>
      <c r="AF153" s="108">
        <v>1</v>
      </c>
      <c r="AG153" s="108" t="s">
        <v>269</v>
      </c>
    </row>
    <row r="154" spans="1:33" s="152" customFormat="1" ht="15.75" x14ac:dyDescent="0.25">
      <c r="A154" s="107">
        <v>143</v>
      </c>
      <c r="B154" s="136">
        <v>2027</v>
      </c>
      <c r="C154" s="138" t="s">
        <v>142</v>
      </c>
      <c r="D154" s="138"/>
      <c r="E154" s="138"/>
      <c r="F154" s="138"/>
      <c r="G154" s="138"/>
      <c r="H154" s="138"/>
      <c r="I154" s="138"/>
      <c r="J154" s="138"/>
      <c r="K154" s="13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38">
        <v>0.1</v>
      </c>
      <c r="W154" s="138" t="s">
        <v>249</v>
      </c>
      <c r="X154" s="108"/>
      <c r="Y154" s="108"/>
      <c r="Z154" s="136"/>
      <c r="AA154" s="138"/>
      <c r="AB154" s="138"/>
      <c r="AC154" s="138"/>
      <c r="AD154" s="108"/>
      <c r="AE154" s="108"/>
      <c r="AF154" s="140"/>
      <c r="AG154" s="140"/>
    </row>
    <row r="155" spans="1:33" s="54" customFormat="1" ht="78.75" x14ac:dyDescent="0.25">
      <c r="A155" s="107">
        <v>144</v>
      </c>
      <c r="B155" s="136">
        <v>2027</v>
      </c>
      <c r="C155" s="138" t="s">
        <v>140</v>
      </c>
      <c r="D155" s="138"/>
      <c r="E155" s="138"/>
      <c r="F155" s="141">
        <v>2.4</v>
      </c>
      <c r="G155" s="141" t="s">
        <v>288</v>
      </c>
      <c r="H155" s="138"/>
      <c r="I155" s="138"/>
      <c r="J155" s="141">
        <v>2.5</v>
      </c>
      <c r="K155" s="141" t="s">
        <v>380</v>
      </c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41">
        <v>4.0999999999999996</v>
      </c>
      <c r="W155" s="141" t="s">
        <v>337</v>
      </c>
      <c r="X155" s="136">
        <v>1</v>
      </c>
      <c r="Y155" s="138" t="s">
        <v>312</v>
      </c>
      <c r="Z155" s="141">
        <v>1</v>
      </c>
      <c r="AA155" s="141" t="s">
        <v>352</v>
      </c>
      <c r="AB155" s="138"/>
      <c r="AC155" s="138"/>
      <c r="AD155" s="108"/>
      <c r="AE155" s="108"/>
      <c r="AF155" s="146">
        <v>1</v>
      </c>
      <c r="AG155" s="146" t="s">
        <v>390</v>
      </c>
    </row>
    <row r="156" spans="1:33" s="54" customFormat="1" ht="47.25" x14ac:dyDescent="0.25">
      <c r="A156" s="107">
        <v>145</v>
      </c>
      <c r="B156" s="136">
        <v>2027</v>
      </c>
      <c r="C156" s="138" t="s">
        <v>140</v>
      </c>
      <c r="D156" s="138"/>
      <c r="E156" s="138"/>
      <c r="F156" s="141">
        <v>0.7</v>
      </c>
      <c r="G156" s="141" t="s">
        <v>379</v>
      </c>
      <c r="H156" s="138"/>
      <c r="I156" s="138"/>
      <c r="J156" s="141">
        <v>2.0499999999999998</v>
      </c>
      <c r="K156" s="141" t="s">
        <v>381</v>
      </c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41">
        <v>2.9</v>
      </c>
      <c r="W156" s="141" t="s">
        <v>384</v>
      </c>
      <c r="X156" s="108"/>
      <c r="Y156" s="108"/>
      <c r="Z156" s="141">
        <v>1</v>
      </c>
      <c r="AA156" s="141" t="s">
        <v>317</v>
      </c>
      <c r="AB156" s="138"/>
      <c r="AC156" s="138"/>
      <c r="AD156" s="108"/>
      <c r="AE156" s="108"/>
      <c r="AF156" s="146">
        <v>1</v>
      </c>
      <c r="AG156" s="146" t="s">
        <v>391</v>
      </c>
    </row>
    <row r="157" spans="1:33" s="54" customFormat="1" ht="47.25" x14ac:dyDescent="0.25">
      <c r="A157" s="107">
        <v>146</v>
      </c>
      <c r="B157" s="136">
        <v>2027</v>
      </c>
      <c r="C157" s="138" t="s">
        <v>140</v>
      </c>
      <c r="D157" s="138"/>
      <c r="E157" s="138"/>
      <c r="F157" s="138"/>
      <c r="G157" s="138"/>
      <c r="H157" s="138"/>
      <c r="I157" s="138"/>
      <c r="J157" s="141">
        <v>1.1499999999999999</v>
      </c>
      <c r="K157" s="141" t="s">
        <v>382</v>
      </c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41">
        <v>2.6</v>
      </c>
      <c r="W157" s="141" t="s">
        <v>385</v>
      </c>
      <c r="X157" s="108"/>
      <c r="Y157" s="108"/>
      <c r="Z157" s="141">
        <v>1</v>
      </c>
      <c r="AA157" s="142" t="s">
        <v>319</v>
      </c>
      <c r="AB157" s="138"/>
      <c r="AC157" s="138"/>
      <c r="AD157" s="108"/>
      <c r="AE157" s="108"/>
      <c r="AF157" s="146">
        <v>1</v>
      </c>
      <c r="AG157" s="142" t="s">
        <v>319</v>
      </c>
    </row>
    <row r="158" spans="1:33" s="54" customFormat="1" ht="47.25" x14ac:dyDescent="0.25">
      <c r="A158" s="107">
        <v>147</v>
      </c>
      <c r="B158" s="136">
        <v>2027</v>
      </c>
      <c r="C158" s="138" t="s">
        <v>140</v>
      </c>
      <c r="D158" s="138"/>
      <c r="E158" s="138"/>
      <c r="F158" s="138"/>
      <c r="G158" s="138"/>
      <c r="H158" s="138"/>
      <c r="I158" s="138"/>
      <c r="J158" s="141">
        <v>0.8</v>
      </c>
      <c r="K158" s="141" t="s">
        <v>383</v>
      </c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41">
        <v>1.9</v>
      </c>
      <c r="W158" s="141" t="s">
        <v>338</v>
      </c>
      <c r="X158" s="108"/>
      <c r="Y158" s="108"/>
      <c r="Z158" s="141">
        <v>1</v>
      </c>
      <c r="AA158" s="142" t="s">
        <v>357</v>
      </c>
      <c r="AB158" s="138"/>
      <c r="AC158" s="138"/>
      <c r="AD158" s="108"/>
      <c r="AE158" s="108"/>
      <c r="AF158" s="146">
        <v>1</v>
      </c>
      <c r="AG158" s="142" t="s">
        <v>331</v>
      </c>
    </row>
    <row r="159" spans="1:33" s="54" customFormat="1" ht="47.25" x14ac:dyDescent="0.25">
      <c r="A159" s="107">
        <v>148</v>
      </c>
      <c r="B159" s="136">
        <v>2027</v>
      </c>
      <c r="C159" s="138" t="s">
        <v>140</v>
      </c>
      <c r="D159" s="138"/>
      <c r="E159" s="138"/>
      <c r="F159" s="138"/>
      <c r="G159" s="138"/>
      <c r="H159" s="138"/>
      <c r="I159" s="138"/>
      <c r="J159" s="141">
        <v>1.03</v>
      </c>
      <c r="K159" s="141" t="s">
        <v>295</v>
      </c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41">
        <v>1.3</v>
      </c>
      <c r="W159" s="141" t="s">
        <v>386</v>
      </c>
      <c r="X159" s="108"/>
      <c r="Y159" s="108"/>
      <c r="Z159" s="141">
        <v>1</v>
      </c>
      <c r="AA159" s="141" t="s">
        <v>351</v>
      </c>
      <c r="AB159" s="138"/>
      <c r="AC159" s="138"/>
      <c r="AD159" s="108"/>
      <c r="AE159" s="108"/>
      <c r="AF159" s="146">
        <v>1</v>
      </c>
      <c r="AG159" s="142" t="s">
        <v>356</v>
      </c>
    </row>
    <row r="160" spans="1:33" s="54" customFormat="1" ht="31.5" x14ac:dyDescent="0.25">
      <c r="A160" s="107">
        <v>149</v>
      </c>
      <c r="B160" s="136">
        <v>2027</v>
      </c>
      <c r="C160" s="138" t="s">
        <v>140</v>
      </c>
      <c r="D160" s="138"/>
      <c r="E160" s="138"/>
      <c r="F160" s="138"/>
      <c r="G160" s="138"/>
      <c r="H160" s="138"/>
      <c r="I160" s="138"/>
      <c r="J160" s="141">
        <v>1.17</v>
      </c>
      <c r="K160" s="141" t="s">
        <v>293</v>
      </c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41">
        <v>0.3</v>
      </c>
      <c r="W160" s="141" t="s">
        <v>387</v>
      </c>
      <c r="X160" s="108"/>
      <c r="Y160" s="108"/>
      <c r="Z160" s="141">
        <v>1</v>
      </c>
      <c r="AA160" s="141" t="s">
        <v>316</v>
      </c>
      <c r="AB160" s="138"/>
      <c r="AC160" s="138"/>
      <c r="AD160" s="108"/>
      <c r="AE160" s="108"/>
      <c r="AF160" s="146">
        <v>1</v>
      </c>
      <c r="AG160" s="142" t="s">
        <v>314</v>
      </c>
    </row>
    <row r="161" spans="1:33" s="54" customFormat="1" ht="63" x14ac:dyDescent="0.25">
      <c r="A161" s="107">
        <v>150</v>
      </c>
      <c r="B161" s="136">
        <v>2027</v>
      </c>
      <c r="C161" s="138" t="s">
        <v>140</v>
      </c>
      <c r="D161" s="138"/>
      <c r="E161" s="138"/>
      <c r="F161" s="138"/>
      <c r="G161" s="138"/>
      <c r="H161" s="138"/>
      <c r="I161" s="138"/>
      <c r="J161" s="141">
        <v>2.1</v>
      </c>
      <c r="K161" s="141" t="s">
        <v>294</v>
      </c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41">
        <v>1.75</v>
      </c>
      <c r="W161" s="141" t="s">
        <v>299</v>
      </c>
      <c r="X161" s="108"/>
      <c r="Y161" s="108"/>
      <c r="Z161" s="141">
        <v>1</v>
      </c>
      <c r="AA161" s="141" t="s">
        <v>315</v>
      </c>
      <c r="AB161" s="138"/>
      <c r="AC161" s="138"/>
      <c r="AD161" s="108"/>
      <c r="AE161" s="108"/>
      <c r="AF161" s="146">
        <v>1</v>
      </c>
      <c r="AG161" s="141" t="s">
        <v>317</v>
      </c>
    </row>
    <row r="162" spans="1:33" s="54" customFormat="1" ht="31.5" x14ac:dyDescent="0.25">
      <c r="A162" s="107">
        <v>151</v>
      </c>
      <c r="B162" s="136">
        <v>2027</v>
      </c>
      <c r="C162" s="138" t="s">
        <v>140</v>
      </c>
      <c r="D162" s="138"/>
      <c r="E162" s="138"/>
      <c r="F162" s="138"/>
      <c r="G162" s="138"/>
      <c r="H162" s="138"/>
      <c r="I162" s="138"/>
      <c r="J162" s="138"/>
      <c r="K162" s="13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41">
        <v>0.7</v>
      </c>
      <c r="W162" s="141" t="s">
        <v>303</v>
      </c>
      <c r="X162" s="108"/>
      <c r="Y162" s="108"/>
      <c r="Z162" s="136"/>
      <c r="AA162" s="138"/>
      <c r="AB162" s="138"/>
      <c r="AC162" s="138"/>
      <c r="AD162" s="108"/>
      <c r="AE162" s="108"/>
      <c r="AF162" s="146">
        <v>1</v>
      </c>
      <c r="AG162" s="141" t="s">
        <v>358</v>
      </c>
    </row>
    <row r="163" spans="1:33" s="54" customFormat="1" ht="126" x14ac:dyDescent="0.25">
      <c r="A163" s="107">
        <v>152</v>
      </c>
      <c r="B163" s="136">
        <v>2027</v>
      </c>
      <c r="C163" s="138" t="s">
        <v>140</v>
      </c>
      <c r="D163" s="138"/>
      <c r="E163" s="138"/>
      <c r="F163" s="138"/>
      <c r="G163" s="138"/>
      <c r="H163" s="138"/>
      <c r="I163" s="138"/>
      <c r="J163" s="138"/>
      <c r="K163" s="13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41">
        <v>2.2999999999999998</v>
      </c>
      <c r="W163" s="141" t="s">
        <v>300</v>
      </c>
      <c r="X163" s="108"/>
      <c r="Y163" s="108"/>
      <c r="Z163" s="136"/>
      <c r="AA163" s="138"/>
      <c r="AB163" s="138"/>
      <c r="AC163" s="138"/>
      <c r="AD163" s="108"/>
      <c r="AE163" s="108"/>
      <c r="AF163" s="146">
        <v>1</v>
      </c>
      <c r="AG163" s="141" t="s">
        <v>359</v>
      </c>
    </row>
    <row r="164" spans="1:33" s="54" customFormat="1" ht="141.75" x14ac:dyDescent="0.25">
      <c r="A164" s="107">
        <v>153</v>
      </c>
      <c r="B164" s="136">
        <v>2027</v>
      </c>
      <c r="C164" s="138" t="s">
        <v>140</v>
      </c>
      <c r="D164" s="138"/>
      <c r="E164" s="138"/>
      <c r="F164" s="138"/>
      <c r="G164" s="138"/>
      <c r="H164" s="138"/>
      <c r="I164" s="138"/>
      <c r="J164" s="138"/>
      <c r="K164" s="13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41">
        <v>3.15</v>
      </c>
      <c r="W164" s="141" t="s">
        <v>388</v>
      </c>
      <c r="X164" s="108"/>
      <c r="Y164" s="108"/>
      <c r="Z164" s="136"/>
      <c r="AA164" s="138"/>
      <c r="AB164" s="138"/>
      <c r="AC164" s="138"/>
      <c r="AD164" s="108"/>
      <c r="AE164" s="108"/>
      <c r="AF164" s="146">
        <v>1</v>
      </c>
      <c r="AG164" s="141" t="s">
        <v>326</v>
      </c>
    </row>
    <row r="165" spans="1:33" s="54" customFormat="1" ht="47.25" x14ac:dyDescent="0.25">
      <c r="A165" s="107">
        <v>154</v>
      </c>
      <c r="B165" s="136">
        <v>2027</v>
      </c>
      <c r="C165" s="138" t="s">
        <v>140</v>
      </c>
      <c r="D165" s="138"/>
      <c r="E165" s="138"/>
      <c r="F165" s="138"/>
      <c r="G165" s="138"/>
      <c r="H165" s="138"/>
      <c r="I165" s="138"/>
      <c r="J165" s="138"/>
      <c r="K165" s="13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41">
        <v>1.6</v>
      </c>
      <c r="W165" s="141" t="s">
        <v>302</v>
      </c>
      <c r="X165" s="108"/>
      <c r="Y165" s="108"/>
      <c r="Z165" s="136"/>
      <c r="AA165" s="138"/>
      <c r="AB165" s="138"/>
      <c r="AC165" s="138"/>
      <c r="AD165" s="108"/>
      <c r="AE165" s="108"/>
      <c r="AF165" s="146">
        <v>1</v>
      </c>
      <c r="AG165" s="141" t="s">
        <v>320</v>
      </c>
    </row>
    <row r="166" spans="1:33" s="54" customFormat="1" ht="31.5" x14ac:dyDescent="0.25">
      <c r="A166" s="107">
        <v>155</v>
      </c>
      <c r="B166" s="136">
        <v>2027</v>
      </c>
      <c r="C166" s="138" t="s">
        <v>140</v>
      </c>
      <c r="D166" s="138"/>
      <c r="E166" s="138"/>
      <c r="F166" s="138"/>
      <c r="G166" s="138"/>
      <c r="H166" s="138"/>
      <c r="I166" s="138"/>
      <c r="J166" s="138"/>
      <c r="K166" s="13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41">
        <v>0.3</v>
      </c>
      <c r="W166" s="141" t="s">
        <v>389</v>
      </c>
      <c r="X166" s="108"/>
      <c r="Y166" s="108"/>
      <c r="Z166" s="136"/>
      <c r="AA166" s="138"/>
      <c r="AB166" s="138"/>
      <c r="AC166" s="138"/>
      <c r="AD166" s="108"/>
      <c r="AE166" s="108"/>
      <c r="AF166" s="146">
        <v>1</v>
      </c>
      <c r="AG166" s="141" t="s">
        <v>323</v>
      </c>
    </row>
    <row r="167" spans="1:33" s="54" customFormat="1" ht="15.75" x14ac:dyDescent="0.25">
      <c r="A167" s="107">
        <v>156</v>
      </c>
      <c r="B167" s="136">
        <v>2027</v>
      </c>
      <c r="C167" s="138" t="s">
        <v>140</v>
      </c>
      <c r="D167" s="138"/>
      <c r="E167" s="138"/>
      <c r="F167" s="138"/>
      <c r="G167" s="138"/>
      <c r="H167" s="138"/>
      <c r="I167" s="138"/>
      <c r="J167" s="138"/>
      <c r="K167" s="13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38"/>
      <c r="W167" s="138"/>
      <c r="X167" s="108"/>
      <c r="Y167" s="108"/>
      <c r="Z167" s="136"/>
      <c r="AA167" s="138"/>
      <c r="AB167" s="138"/>
      <c r="AC167" s="138"/>
      <c r="AD167" s="108"/>
      <c r="AE167" s="108"/>
      <c r="AF167" s="146">
        <v>1</v>
      </c>
      <c r="AG167" s="141" t="s">
        <v>321</v>
      </c>
    </row>
    <row r="168" spans="1:33" s="54" customFormat="1" ht="15.75" x14ac:dyDescent="0.25">
      <c r="A168" s="107">
        <v>157</v>
      </c>
      <c r="B168" s="136">
        <v>2027</v>
      </c>
      <c r="C168" s="138" t="s">
        <v>140</v>
      </c>
      <c r="D168" s="138"/>
      <c r="E168" s="138"/>
      <c r="F168" s="138"/>
      <c r="G168" s="138"/>
      <c r="H168" s="138"/>
      <c r="I168" s="138"/>
      <c r="J168" s="138"/>
      <c r="K168" s="13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38"/>
      <c r="W168" s="138"/>
      <c r="X168" s="108"/>
      <c r="Y168" s="108"/>
      <c r="Z168" s="136"/>
      <c r="AA168" s="138"/>
      <c r="AB168" s="138"/>
      <c r="AC168" s="138"/>
      <c r="AD168" s="108"/>
      <c r="AE168" s="108"/>
      <c r="AF168" s="146">
        <v>1</v>
      </c>
      <c r="AG168" s="141" t="s">
        <v>324</v>
      </c>
    </row>
    <row r="169" spans="1:33" s="54" customFormat="1" ht="15.75" x14ac:dyDescent="0.25">
      <c r="A169" s="107">
        <v>158</v>
      </c>
      <c r="B169" s="136">
        <v>2027</v>
      </c>
      <c r="C169" s="138" t="s">
        <v>140</v>
      </c>
      <c r="D169" s="138"/>
      <c r="E169" s="138"/>
      <c r="F169" s="138"/>
      <c r="G169" s="138"/>
      <c r="H169" s="138"/>
      <c r="I169" s="138"/>
      <c r="J169" s="138"/>
      <c r="K169" s="13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38"/>
      <c r="W169" s="138"/>
      <c r="X169" s="108"/>
      <c r="Y169" s="108"/>
      <c r="Z169" s="136"/>
      <c r="AA169" s="138"/>
      <c r="AB169" s="138"/>
      <c r="AC169" s="138"/>
      <c r="AD169" s="108"/>
      <c r="AE169" s="108"/>
      <c r="AF169" s="146">
        <v>1</v>
      </c>
      <c r="AG169" s="141" t="s">
        <v>392</v>
      </c>
    </row>
    <row r="170" spans="1:33" s="54" customFormat="1" ht="15.75" x14ac:dyDescent="0.25">
      <c r="A170" s="107">
        <v>159</v>
      </c>
      <c r="B170" s="136">
        <v>2027</v>
      </c>
      <c r="C170" s="138" t="s">
        <v>140</v>
      </c>
      <c r="D170" s="138"/>
      <c r="E170" s="138"/>
      <c r="F170" s="138"/>
      <c r="G170" s="138"/>
      <c r="H170" s="138"/>
      <c r="I170" s="138"/>
      <c r="J170" s="138"/>
      <c r="K170" s="13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38"/>
      <c r="W170" s="138"/>
      <c r="X170" s="108"/>
      <c r="Y170" s="108"/>
      <c r="Z170" s="136"/>
      <c r="AA170" s="138"/>
      <c r="AB170" s="138"/>
      <c r="AC170" s="138"/>
      <c r="AD170" s="108"/>
      <c r="AE170" s="108"/>
      <c r="AF170" s="146">
        <v>1</v>
      </c>
      <c r="AG170" s="141" t="s">
        <v>393</v>
      </c>
    </row>
    <row r="171" spans="1:33" s="54" customFormat="1" ht="15.75" x14ac:dyDescent="0.25">
      <c r="A171" s="107">
        <v>160</v>
      </c>
      <c r="B171" s="136">
        <v>2027</v>
      </c>
      <c r="C171" s="138" t="s">
        <v>140</v>
      </c>
      <c r="D171" s="138"/>
      <c r="E171" s="138"/>
      <c r="F171" s="138"/>
      <c r="G171" s="138"/>
      <c r="H171" s="138"/>
      <c r="I171" s="138"/>
      <c r="J171" s="138"/>
      <c r="K171" s="13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38"/>
      <c r="W171" s="138"/>
      <c r="X171" s="108"/>
      <c r="Y171" s="108"/>
      <c r="Z171" s="136"/>
      <c r="AA171" s="138"/>
      <c r="AB171" s="138"/>
      <c r="AC171" s="138"/>
      <c r="AD171" s="108"/>
      <c r="AE171" s="108"/>
      <c r="AF171" s="146">
        <v>1</v>
      </c>
      <c r="AG171" s="141" t="s">
        <v>394</v>
      </c>
    </row>
    <row r="172" spans="1:33" s="54" customFormat="1" ht="15.75" x14ac:dyDescent="0.25">
      <c r="A172" s="107">
        <v>161</v>
      </c>
      <c r="B172" s="136">
        <v>2027</v>
      </c>
      <c r="C172" s="138" t="s">
        <v>140</v>
      </c>
      <c r="D172" s="138"/>
      <c r="E172" s="138"/>
      <c r="F172" s="138"/>
      <c r="G172" s="138"/>
      <c r="H172" s="138"/>
      <c r="I172" s="138"/>
      <c r="J172" s="138"/>
      <c r="K172" s="13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38"/>
      <c r="W172" s="138"/>
      <c r="X172" s="108"/>
      <c r="Y172" s="108"/>
      <c r="Z172" s="136"/>
      <c r="AA172" s="138"/>
      <c r="AB172" s="138"/>
      <c r="AC172" s="138"/>
      <c r="AD172" s="108"/>
      <c r="AE172" s="108"/>
      <c r="AF172" s="146">
        <v>1</v>
      </c>
      <c r="AG172" s="141" t="s">
        <v>378</v>
      </c>
    </row>
    <row r="173" spans="1:33" s="54" customFormat="1" ht="15.75" x14ac:dyDescent="0.25">
      <c r="A173" s="108"/>
      <c r="B173" s="138"/>
      <c r="C173" s="138"/>
      <c r="D173" s="138">
        <v>1.8</v>
      </c>
      <c r="E173" s="138"/>
      <c r="F173" s="138">
        <v>8.4</v>
      </c>
      <c r="G173" s="138"/>
      <c r="H173" s="138"/>
      <c r="I173" s="138"/>
      <c r="J173" s="138">
        <v>22.5</v>
      </c>
      <c r="K173" s="13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38">
        <v>48.6</v>
      </c>
      <c r="W173" s="138"/>
      <c r="X173" s="108">
        <v>1</v>
      </c>
      <c r="Y173" s="108"/>
      <c r="Z173" s="136">
        <v>13</v>
      </c>
      <c r="AA173" s="138"/>
      <c r="AB173" s="138">
        <v>3</v>
      </c>
      <c r="AC173" s="138"/>
      <c r="AD173" s="108"/>
      <c r="AE173" s="108"/>
      <c r="AF173" s="108">
        <v>40</v>
      </c>
      <c r="AG173" s="140"/>
    </row>
    <row r="174" spans="1:33" s="54" customFormat="1" ht="78.75" x14ac:dyDescent="0.25">
      <c r="A174" s="107">
        <v>162</v>
      </c>
      <c r="B174" s="136">
        <v>2028</v>
      </c>
      <c r="C174" s="138" t="s">
        <v>141</v>
      </c>
      <c r="D174" s="138"/>
      <c r="E174" s="140"/>
      <c r="F174" s="139">
        <v>0.7</v>
      </c>
      <c r="G174" s="138" t="s">
        <v>174</v>
      </c>
      <c r="H174" s="138"/>
      <c r="I174" s="138"/>
      <c r="J174" s="139">
        <v>0.5</v>
      </c>
      <c r="K174" s="138" t="s">
        <v>175</v>
      </c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38">
        <v>4</v>
      </c>
      <c r="W174" s="138" t="s">
        <v>171</v>
      </c>
      <c r="X174" s="108"/>
      <c r="Y174" s="108"/>
      <c r="Z174" s="136">
        <v>1</v>
      </c>
      <c r="AA174" s="138" t="s">
        <v>215</v>
      </c>
      <c r="AB174" s="138">
        <v>1</v>
      </c>
      <c r="AC174" s="138" t="s">
        <v>218</v>
      </c>
      <c r="AD174" s="108"/>
      <c r="AE174" s="108"/>
      <c r="AF174" s="140">
        <v>1</v>
      </c>
      <c r="AG174" s="140" t="s">
        <v>215</v>
      </c>
    </row>
    <row r="175" spans="1:33" s="54" customFormat="1" ht="47.25" x14ac:dyDescent="0.25">
      <c r="A175" s="107">
        <v>163</v>
      </c>
      <c r="B175" s="136">
        <v>2028</v>
      </c>
      <c r="C175" s="138" t="s">
        <v>141</v>
      </c>
      <c r="D175" s="138"/>
      <c r="E175" s="138"/>
      <c r="F175" s="139">
        <v>2.5</v>
      </c>
      <c r="G175" s="138" t="s">
        <v>176</v>
      </c>
      <c r="H175" s="138"/>
      <c r="I175" s="138"/>
      <c r="J175" s="136">
        <v>1</v>
      </c>
      <c r="K175" s="138" t="s">
        <v>177</v>
      </c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38">
        <v>1.04</v>
      </c>
      <c r="W175" s="138" t="s">
        <v>202</v>
      </c>
      <c r="X175" s="108"/>
      <c r="Y175" s="108"/>
      <c r="Z175" s="136">
        <v>1</v>
      </c>
      <c r="AA175" s="138" t="s">
        <v>211</v>
      </c>
      <c r="AB175" s="138">
        <v>1</v>
      </c>
      <c r="AC175" s="138" t="s">
        <v>216</v>
      </c>
      <c r="AD175" s="108"/>
      <c r="AE175" s="108"/>
      <c r="AF175" s="140">
        <v>1</v>
      </c>
      <c r="AG175" s="140" t="s">
        <v>222</v>
      </c>
    </row>
    <row r="176" spans="1:33" s="54" customFormat="1" ht="63" x14ac:dyDescent="0.25">
      <c r="A176" s="107">
        <v>164</v>
      </c>
      <c r="B176" s="136">
        <v>2028</v>
      </c>
      <c r="C176" s="138" t="s">
        <v>141</v>
      </c>
      <c r="D176" s="138"/>
      <c r="E176" s="138"/>
      <c r="F176" s="138">
        <v>0.7</v>
      </c>
      <c r="G176" s="138" t="s">
        <v>178</v>
      </c>
      <c r="H176" s="138"/>
      <c r="I176" s="138"/>
      <c r="J176" s="139">
        <v>1.7</v>
      </c>
      <c r="K176" s="138" t="s">
        <v>179</v>
      </c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38">
        <v>2.36</v>
      </c>
      <c r="W176" s="138" t="s">
        <v>203</v>
      </c>
      <c r="X176" s="108"/>
      <c r="Y176" s="108"/>
      <c r="Z176" s="136">
        <v>1</v>
      </c>
      <c r="AA176" s="138" t="s">
        <v>209</v>
      </c>
      <c r="AB176" s="138"/>
      <c r="AC176" s="138"/>
      <c r="AD176" s="108"/>
      <c r="AE176" s="108"/>
      <c r="AF176" s="140">
        <v>1</v>
      </c>
      <c r="AG176" s="140" t="s">
        <v>223</v>
      </c>
    </row>
    <row r="177" spans="1:33" s="54" customFormat="1" ht="47.25" x14ac:dyDescent="0.25">
      <c r="A177" s="107">
        <v>165</v>
      </c>
      <c r="B177" s="136">
        <v>2028</v>
      </c>
      <c r="C177" s="138" t="s">
        <v>141</v>
      </c>
      <c r="D177" s="138"/>
      <c r="E177" s="138"/>
      <c r="F177" s="138">
        <v>0.7</v>
      </c>
      <c r="G177" s="138" t="s">
        <v>180</v>
      </c>
      <c r="H177" s="138"/>
      <c r="I177" s="138"/>
      <c r="J177" s="139">
        <v>1.1000000000000001</v>
      </c>
      <c r="K177" s="138" t="s">
        <v>181</v>
      </c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38">
        <v>1.7</v>
      </c>
      <c r="W177" s="138" t="s">
        <v>204</v>
      </c>
      <c r="X177" s="108"/>
      <c r="Y177" s="108"/>
      <c r="Z177" s="136">
        <v>1</v>
      </c>
      <c r="AA177" s="138" t="s">
        <v>208</v>
      </c>
      <c r="AB177" s="138"/>
      <c r="AC177" s="138"/>
      <c r="AD177" s="108"/>
      <c r="AE177" s="108"/>
      <c r="AF177" s="140">
        <v>1</v>
      </c>
      <c r="AG177" s="140" t="s">
        <v>224</v>
      </c>
    </row>
    <row r="178" spans="1:33" s="54" customFormat="1" ht="31.5" x14ac:dyDescent="0.25">
      <c r="A178" s="107">
        <v>166</v>
      </c>
      <c r="B178" s="136">
        <v>2028</v>
      </c>
      <c r="C178" s="138" t="s">
        <v>141</v>
      </c>
      <c r="D178" s="138"/>
      <c r="E178" s="138"/>
      <c r="F178" s="138">
        <v>0.6</v>
      </c>
      <c r="G178" s="138" t="s">
        <v>182</v>
      </c>
      <c r="H178" s="138"/>
      <c r="I178" s="138"/>
      <c r="J178" s="138">
        <v>2.4</v>
      </c>
      <c r="K178" s="138" t="s">
        <v>671</v>
      </c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39">
        <v>0.6</v>
      </c>
      <c r="W178" s="138" t="s">
        <v>205</v>
      </c>
      <c r="X178" s="108"/>
      <c r="Y178" s="108"/>
      <c r="Z178" s="136"/>
      <c r="AA178" s="138"/>
      <c r="AB178" s="138"/>
      <c r="AC178" s="138"/>
      <c r="AD178" s="108"/>
      <c r="AE178" s="108"/>
      <c r="AF178" s="140">
        <v>1</v>
      </c>
      <c r="AG178" s="140" t="s">
        <v>225</v>
      </c>
    </row>
    <row r="179" spans="1:33" s="54" customFormat="1" ht="31.5" x14ac:dyDescent="0.25">
      <c r="A179" s="107">
        <v>167</v>
      </c>
      <c r="B179" s="136">
        <v>2028</v>
      </c>
      <c r="C179" s="138" t="s">
        <v>141</v>
      </c>
      <c r="D179" s="138"/>
      <c r="E179" s="138"/>
      <c r="F179" s="138"/>
      <c r="G179" s="138"/>
      <c r="H179" s="138"/>
      <c r="I179" s="138"/>
      <c r="J179" s="138">
        <v>0.6</v>
      </c>
      <c r="K179" s="138" t="s">
        <v>672</v>
      </c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38">
        <v>1.4</v>
      </c>
      <c r="W179" s="138" t="s">
        <v>206</v>
      </c>
      <c r="X179" s="108"/>
      <c r="Y179" s="108"/>
      <c r="Z179" s="136"/>
      <c r="AA179" s="138"/>
      <c r="AB179" s="138"/>
      <c r="AC179" s="138"/>
      <c r="AD179" s="108"/>
      <c r="AE179" s="108"/>
      <c r="AF179" s="140">
        <v>1</v>
      </c>
      <c r="AG179" s="140" t="s">
        <v>210</v>
      </c>
    </row>
    <row r="180" spans="1:33" s="54" customFormat="1" ht="47.25" x14ac:dyDescent="0.25">
      <c r="A180" s="107">
        <v>168</v>
      </c>
      <c r="B180" s="136">
        <v>2028</v>
      </c>
      <c r="C180" s="138" t="s">
        <v>141</v>
      </c>
      <c r="D180" s="138"/>
      <c r="E180" s="138"/>
      <c r="F180" s="138"/>
      <c r="G180" s="138"/>
      <c r="H180" s="138"/>
      <c r="I180" s="138"/>
      <c r="J180" s="138"/>
      <c r="K180" s="13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38">
        <v>2.98</v>
      </c>
      <c r="W180" s="138" t="s">
        <v>207</v>
      </c>
      <c r="X180" s="108"/>
      <c r="Y180" s="108"/>
      <c r="Z180" s="136"/>
      <c r="AA180" s="138"/>
      <c r="AB180" s="138"/>
      <c r="AC180" s="138"/>
      <c r="AD180" s="108"/>
      <c r="AE180" s="108"/>
      <c r="AF180" s="140">
        <v>1</v>
      </c>
      <c r="AG180" s="140" t="s">
        <v>217</v>
      </c>
    </row>
    <row r="181" spans="1:33" s="54" customFormat="1" ht="31.5" x14ac:dyDescent="0.25">
      <c r="A181" s="107">
        <v>169</v>
      </c>
      <c r="B181" s="136">
        <v>2028</v>
      </c>
      <c r="C181" s="138" t="s">
        <v>141</v>
      </c>
      <c r="D181" s="138"/>
      <c r="E181" s="138"/>
      <c r="F181" s="138"/>
      <c r="G181" s="138"/>
      <c r="H181" s="138"/>
      <c r="I181" s="138"/>
      <c r="J181" s="138"/>
      <c r="K181" s="13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38">
        <v>0.17</v>
      </c>
      <c r="W181" s="138" t="s">
        <v>153</v>
      </c>
      <c r="X181" s="108"/>
      <c r="Y181" s="108"/>
      <c r="Z181" s="136"/>
      <c r="AA181" s="138"/>
      <c r="AB181" s="138"/>
      <c r="AC181" s="138"/>
      <c r="AD181" s="108"/>
      <c r="AE181" s="108"/>
      <c r="AF181" s="140">
        <v>1</v>
      </c>
      <c r="AG181" s="140" t="s">
        <v>218</v>
      </c>
    </row>
    <row r="182" spans="1:33" s="54" customFormat="1" ht="15.75" x14ac:dyDescent="0.25">
      <c r="A182" s="107">
        <v>170</v>
      </c>
      <c r="B182" s="136">
        <v>2028</v>
      </c>
      <c r="C182" s="138" t="s">
        <v>141</v>
      </c>
      <c r="D182" s="138"/>
      <c r="E182" s="138"/>
      <c r="F182" s="138"/>
      <c r="G182" s="138"/>
      <c r="H182" s="138"/>
      <c r="I182" s="138"/>
      <c r="J182" s="138"/>
      <c r="K182" s="13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38"/>
      <c r="W182" s="138"/>
      <c r="X182" s="108"/>
      <c r="Y182" s="108"/>
      <c r="Z182" s="136"/>
      <c r="AA182" s="138"/>
      <c r="AB182" s="138"/>
      <c r="AC182" s="138"/>
      <c r="AD182" s="108"/>
      <c r="AE182" s="108"/>
      <c r="AF182" s="140">
        <v>1</v>
      </c>
      <c r="AG182" s="140" t="s">
        <v>219</v>
      </c>
    </row>
    <row r="183" spans="1:33" s="54" customFormat="1" ht="15.75" x14ac:dyDescent="0.25">
      <c r="A183" s="107">
        <v>171</v>
      </c>
      <c r="B183" s="136">
        <v>2028</v>
      </c>
      <c r="C183" s="138" t="s">
        <v>141</v>
      </c>
      <c r="D183" s="138"/>
      <c r="E183" s="138"/>
      <c r="F183" s="138"/>
      <c r="G183" s="138"/>
      <c r="H183" s="138"/>
      <c r="I183" s="138"/>
      <c r="J183" s="138"/>
      <c r="K183" s="13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38"/>
      <c r="W183" s="138"/>
      <c r="X183" s="108"/>
      <c r="Y183" s="108"/>
      <c r="Z183" s="136"/>
      <c r="AA183" s="138"/>
      <c r="AB183" s="138"/>
      <c r="AC183" s="138"/>
      <c r="AD183" s="108"/>
      <c r="AE183" s="108"/>
      <c r="AF183" s="140">
        <v>1</v>
      </c>
      <c r="AG183" s="140" t="s">
        <v>211</v>
      </c>
    </row>
    <row r="184" spans="1:33" s="54" customFormat="1" ht="15.75" x14ac:dyDescent="0.25">
      <c r="A184" s="107">
        <v>172</v>
      </c>
      <c r="B184" s="136">
        <v>2028</v>
      </c>
      <c r="C184" s="138" t="s">
        <v>141</v>
      </c>
      <c r="D184" s="138"/>
      <c r="E184" s="138"/>
      <c r="F184" s="138"/>
      <c r="G184" s="138"/>
      <c r="H184" s="138"/>
      <c r="I184" s="138"/>
      <c r="J184" s="138"/>
      <c r="K184" s="13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38"/>
      <c r="W184" s="138"/>
      <c r="X184" s="108"/>
      <c r="Y184" s="108"/>
      <c r="Z184" s="136"/>
      <c r="AA184" s="138"/>
      <c r="AB184" s="138"/>
      <c r="AC184" s="138"/>
      <c r="AD184" s="108"/>
      <c r="AE184" s="108"/>
      <c r="AF184" s="140">
        <v>1</v>
      </c>
      <c r="AG184" s="140" t="s">
        <v>208</v>
      </c>
    </row>
    <row r="185" spans="1:33" s="54" customFormat="1" ht="15.75" x14ac:dyDescent="0.25">
      <c r="A185" s="107">
        <v>173</v>
      </c>
      <c r="B185" s="136">
        <v>2028</v>
      </c>
      <c r="C185" s="138" t="s">
        <v>141</v>
      </c>
      <c r="D185" s="138"/>
      <c r="E185" s="138"/>
      <c r="F185" s="138"/>
      <c r="G185" s="138"/>
      <c r="H185" s="138"/>
      <c r="I185" s="138"/>
      <c r="J185" s="138"/>
      <c r="K185" s="13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38"/>
      <c r="W185" s="138"/>
      <c r="X185" s="108"/>
      <c r="Y185" s="108"/>
      <c r="Z185" s="136"/>
      <c r="AA185" s="138"/>
      <c r="AB185" s="138"/>
      <c r="AC185" s="138"/>
      <c r="AD185" s="108"/>
      <c r="AE185" s="108"/>
      <c r="AF185" s="140">
        <v>1</v>
      </c>
      <c r="AG185" s="140" t="s">
        <v>209</v>
      </c>
    </row>
    <row r="186" spans="1:33" s="54" customFormat="1" ht="15.75" x14ac:dyDescent="0.25">
      <c r="A186" s="107">
        <v>174</v>
      </c>
      <c r="B186" s="136">
        <v>2028</v>
      </c>
      <c r="C186" s="138" t="s">
        <v>141</v>
      </c>
      <c r="D186" s="138"/>
      <c r="E186" s="138"/>
      <c r="F186" s="138"/>
      <c r="G186" s="138"/>
      <c r="H186" s="138"/>
      <c r="I186" s="138"/>
      <c r="J186" s="138"/>
      <c r="K186" s="13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38"/>
      <c r="W186" s="138"/>
      <c r="X186" s="108"/>
      <c r="Y186" s="108"/>
      <c r="Z186" s="136"/>
      <c r="AA186" s="138"/>
      <c r="AB186" s="138"/>
      <c r="AC186" s="138"/>
      <c r="AD186" s="108"/>
      <c r="AE186" s="108"/>
      <c r="AF186" s="140">
        <v>1</v>
      </c>
      <c r="AG186" s="140" t="s">
        <v>212</v>
      </c>
    </row>
    <row r="187" spans="1:33" s="54" customFormat="1" ht="15.75" x14ac:dyDescent="0.25">
      <c r="A187" s="107">
        <v>175</v>
      </c>
      <c r="B187" s="136">
        <v>2028</v>
      </c>
      <c r="C187" s="138" t="s">
        <v>141</v>
      </c>
      <c r="D187" s="138"/>
      <c r="E187" s="138"/>
      <c r="F187" s="138"/>
      <c r="G187" s="138"/>
      <c r="H187" s="138"/>
      <c r="I187" s="138"/>
      <c r="J187" s="138"/>
      <c r="K187" s="13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38"/>
      <c r="W187" s="138"/>
      <c r="X187" s="108"/>
      <c r="Y187" s="108"/>
      <c r="Z187" s="136"/>
      <c r="AA187" s="138"/>
      <c r="AB187" s="138"/>
      <c r="AC187" s="138"/>
      <c r="AD187" s="108"/>
      <c r="AE187" s="108"/>
      <c r="AF187" s="140">
        <v>1</v>
      </c>
      <c r="AG187" s="140" t="s">
        <v>220</v>
      </c>
    </row>
    <row r="188" spans="1:33" s="152" customFormat="1" ht="15.75" x14ac:dyDescent="0.25">
      <c r="A188" s="107">
        <v>176</v>
      </c>
      <c r="B188" s="136">
        <v>2028</v>
      </c>
      <c r="C188" s="138" t="s">
        <v>141</v>
      </c>
      <c r="D188" s="138"/>
      <c r="E188" s="138"/>
      <c r="F188" s="138"/>
      <c r="G188" s="138"/>
      <c r="H188" s="138"/>
      <c r="I188" s="138"/>
      <c r="J188" s="138"/>
      <c r="K188" s="13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38"/>
      <c r="W188" s="138"/>
      <c r="X188" s="108"/>
      <c r="Y188" s="108"/>
      <c r="Z188" s="136"/>
      <c r="AA188" s="138"/>
      <c r="AB188" s="138"/>
      <c r="AC188" s="138"/>
      <c r="AD188" s="108"/>
      <c r="AE188" s="108"/>
      <c r="AF188" s="140">
        <v>1</v>
      </c>
      <c r="AG188" s="140" t="s">
        <v>213</v>
      </c>
    </row>
    <row r="189" spans="1:33" s="54" customFormat="1" ht="31.5" x14ac:dyDescent="0.25">
      <c r="A189" s="107">
        <v>177</v>
      </c>
      <c r="B189" s="136">
        <v>2028</v>
      </c>
      <c r="C189" s="138" t="s">
        <v>142</v>
      </c>
      <c r="D189" s="138">
        <v>1.8</v>
      </c>
      <c r="E189" s="138" t="s">
        <v>282</v>
      </c>
      <c r="F189" s="138"/>
      <c r="G189" s="138"/>
      <c r="H189" s="138"/>
      <c r="I189" s="138"/>
      <c r="J189" s="138">
        <v>2</v>
      </c>
      <c r="K189" s="138" t="s">
        <v>283</v>
      </c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38">
        <v>0.45</v>
      </c>
      <c r="W189" s="138" t="s">
        <v>276</v>
      </c>
      <c r="X189" s="108"/>
      <c r="Y189" s="108"/>
      <c r="Z189" s="136">
        <v>1</v>
      </c>
      <c r="AA189" s="138" t="s">
        <v>235</v>
      </c>
      <c r="AB189" s="136">
        <v>1</v>
      </c>
      <c r="AC189" s="138" t="s">
        <v>233</v>
      </c>
      <c r="AD189" s="108"/>
      <c r="AE189" s="108"/>
      <c r="AF189" s="108">
        <v>1</v>
      </c>
      <c r="AG189" s="108" t="s">
        <v>254</v>
      </c>
    </row>
    <row r="190" spans="1:33" s="54" customFormat="1" ht="47.25" x14ac:dyDescent="0.25">
      <c r="A190" s="107">
        <v>178</v>
      </c>
      <c r="B190" s="136">
        <v>2028</v>
      </c>
      <c r="C190" s="138" t="s">
        <v>142</v>
      </c>
      <c r="D190" s="108"/>
      <c r="E190" s="108"/>
      <c r="F190" s="108"/>
      <c r="G190" s="108"/>
      <c r="H190" s="108"/>
      <c r="I190" s="108"/>
      <c r="J190" s="138">
        <v>2.2999999999999998</v>
      </c>
      <c r="K190" s="138" t="s">
        <v>284</v>
      </c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38">
        <v>3.75</v>
      </c>
      <c r="W190" s="138" t="s">
        <v>230</v>
      </c>
      <c r="X190" s="108"/>
      <c r="Y190" s="108"/>
      <c r="Z190" s="136">
        <v>1</v>
      </c>
      <c r="AA190" s="138" t="s">
        <v>269</v>
      </c>
      <c r="AB190" s="108"/>
      <c r="AC190" s="108"/>
      <c r="AD190" s="108"/>
      <c r="AE190" s="108"/>
      <c r="AF190" s="108">
        <v>1</v>
      </c>
      <c r="AG190" s="108" t="s">
        <v>285</v>
      </c>
    </row>
    <row r="191" spans="1:33" s="54" customFormat="1" ht="63" x14ac:dyDescent="0.25">
      <c r="A191" s="107">
        <v>179</v>
      </c>
      <c r="B191" s="136">
        <v>2028</v>
      </c>
      <c r="C191" s="138" t="s">
        <v>142</v>
      </c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38">
        <v>3.5</v>
      </c>
      <c r="W191" s="138" t="s">
        <v>251</v>
      </c>
      <c r="X191" s="108"/>
      <c r="Y191" s="108"/>
      <c r="Z191" s="136">
        <v>1</v>
      </c>
      <c r="AA191" s="138" t="s">
        <v>254</v>
      </c>
      <c r="AB191" s="108"/>
      <c r="AC191" s="108"/>
      <c r="AD191" s="108"/>
      <c r="AE191" s="108"/>
      <c r="AF191" s="108">
        <v>1</v>
      </c>
      <c r="AG191" s="108" t="s">
        <v>236</v>
      </c>
    </row>
    <row r="192" spans="1:33" s="54" customFormat="1" ht="78.75" x14ac:dyDescent="0.25">
      <c r="A192" s="107">
        <v>180</v>
      </c>
      <c r="B192" s="136">
        <v>2028</v>
      </c>
      <c r="C192" s="138" t="s">
        <v>142</v>
      </c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38">
        <v>2</v>
      </c>
      <c r="W192" s="138" t="s">
        <v>229</v>
      </c>
      <c r="X192" s="108"/>
      <c r="Y192" s="108"/>
      <c r="Z192" s="108"/>
      <c r="AA192" s="108"/>
      <c r="AB192" s="108"/>
      <c r="AC192" s="108"/>
      <c r="AD192" s="108"/>
      <c r="AE192" s="108"/>
      <c r="AF192" s="108">
        <v>1</v>
      </c>
      <c r="AG192" s="108" t="s">
        <v>237</v>
      </c>
    </row>
    <row r="193" spans="1:33" s="54" customFormat="1" ht="15.75" x14ac:dyDescent="0.25">
      <c r="A193" s="107">
        <v>181</v>
      </c>
      <c r="B193" s="136">
        <v>2028</v>
      </c>
      <c r="C193" s="138" t="s">
        <v>142</v>
      </c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38">
        <v>1.1299999999999999</v>
      </c>
      <c r="W193" s="138" t="s">
        <v>253</v>
      </c>
      <c r="X193" s="108"/>
      <c r="Y193" s="108"/>
      <c r="Z193" s="108"/>
      <c r="AA193" s="108"/>
      <c r="AB193" s="108"/>
      <c r="AC193" s="108"/>
      <c r="AD193" s="108"/>
      <c r="AE193" s="108"/>
      <c r="AF193" s="108">
        <v>1</v>
      </c>
      <c r="AG193" s="108" t="s">
        <v>240</v>
      </c>
    </row>
    <row r="194" spans="1:33" s="54" customFormat="1" ht="15.75" x14ac:dyDescent="0.25">
      <c r="A194" s="107">
        <v>182</v>
      </c>
      <c r="B194" s="136">
        <v>2028</v>
      </c>
      <c r="C194" s="138" t="s">
        <v>142</v>
      </c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  <c r="W194" s="108"/>
      <c r="X194" s="108"/>
      <c r="Y194" s="108"/>
      <c r="Z194" s="108"/>
      <c r="AA194" s="108"/>
      <c r="AB194" s="108"/>
      <c r="AC194" s="108"/>
      <c r="AD194" s="108"/>
      <c r="AE194" s="108"/>
      <c r="AF194" s="108">
        <v>1</v>
      </c>
      <c r="AG194" s="108" t="s">
        <v>235</v>
      </c>
    </row>
    <row r="195" spans="1:33" s="54" customFormat="1" ht="15.75" x14ac:dyDescent="0.25">
      <c r="A195" s="107">
        <v>183</v>
      </c>
      <c r="B195" s="136">
        <v>2028</v>
      </c>
      <c r="C195" s="138" t="s">
        <v>142</v>
      </c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  <c r="W195" s="108"/>
      <c r="X195" s="108"/>
      <c r="Y195" s="108"/>
      <c r="Z195" s="108"/>
      <c r="AA195" s="108"/>
      <c r="AB195" s="108"/>
      <c r="AC195" s="108"/>
      <c r="AD195" s="108"/>
      <c r="AE195" s="108"/>
      <c r="AF195" s="108">
        <v>1</v>
      </c>
      <c r="AG195" s="108" t="s">
        <v>269</v>
      </c>
    </row>
    <row r="196" spans="1:33" s="54" customFormat="1" ht="15.75" x14ac:dyDescent="0.25">
      <c r="A196" s="107">
        <v>184</v>
      </c>
      <c r="B196" s="136">
        <v>2028</v>
      </c>
      <c r="C196" s="138" t="s">
        <v>142</v>
      </c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  <c r="W196" s="108"/>
      <c r="X196" s="108"/>
      <c r="Y196" s="108"/>
      <c r="Z196" s="108"/>
      <c r="AA196" s="108"/>
      <c r="AB196" s="108"/>
      <c r="AC196" s="108"/>
      <c r="AD196" s="108"/>
      <c r="AE196" s="108"/>
      <c r="AF196" s="108">
        <v>1</v>
      </c>
      <c r="AG196" s="108" t="s">
        <v>238</v>
      </c>
    </row>
    <row r="197" spans="1:33" s="152" customFormat="1" ht="15.75" x14ac:dyDescent="0.25">
      <c r="A197" s="107">
        <v>185</v>
      </c>
      <c r="B197" s="136">
        <v>2028</v>
      </c>
      <c r="C197" s="138" t="s">
        <v>142</v>
      </c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  <c r="W197" s="108"/>
      <c r="X197" s="108"/>
      <c r="Y197" s="108"/>
      <c r="Z197" s="108"/>
      <c r="AA197" s="108"/>
      <c r="AB197" s="108"/>
      <c r="AC197" s="108"/>
      <c r="AD197" s="108"/>
      <c r="AE197" s="108"/>
      <c r="AF197" s="108">
        <v>1</v>
      </c>
      <c r="AG197" s="108" t="s">
        <v>280</v>
      </c>
    </row>
    <row r="198" spans="1:33" s="54" customFormat="1" ht="47.25" x14ac:dyDescent="0.25">
      <c r="A198" s="107">
        <v>186</v>
      </c>
      <c r="B198" s="136">
        <v>2028</v>
      </c>
      <c r="C198" s="138" t="s">
        <v>140</v>
      </c>
      <c r="D198" s="108"/>
      <c r="E198" s="108"/>
      <c r="F198" s="141">
        <v>0.8</v>
      </c>
      <c r="G198" s="141" t="s">
        <v>395</v>
      </c>
      <c r="H198" s="108"/>
      <c r="I198" s="108"/>
      <c r="J198" s="141">
        <v>2.7</v>
      </c>
      <c r="K198" s="141" t="s">
        <v>397</v>
      </c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41">
        <v>2.1</v>
      </c>
      <c r="W198" s="141" t="s">
        <v>365</v>
      </c>
      <c r="X198" s="136">
        <v>1</v>
      </c>
      <c r="Y198" s="138" t="s">
        <v>312</v>
      </c>
      <c r="Z198" s="141">
        <v>1</v>
      </c>
      <c r="AA198" s="141" t="s">
        <v>406</v>
      </c>
      <c r="AB198" s="108"/>
      <c r="AC198" s="108"/>
      <c r="AD198" s="108"/>
      <c r="AE198" s="108"/>
      <c r="AF198" s="141">
        <v>1</v>
      </c>
      <c r="AG198" s="146" t="s">
        <v>376</v>
      </c>
    </row>
    <row r="199" spans="1:33" s="54" customFormat="1" ht="78.75" x14ac:dyDescent="0.25">
      <c r="A199" s="107">
        <v>187</v>
      </c>
      <c r="B199" s="136">
        <v>2028</v>
      </c>
      <c r="C199" s="138" t="s">
        <v>140</v>
      </c>
      <c r="D199" s="108"/>
      <c r="E199" s="108"/>
      <c r="F199" s="141">
        <v>1.68</v>
      </c>
      <c r="G199" s="141" t="s">
        <v>334</v>
      </c>
      <c r="H199" s="108"/>
      <c r="I199" s="108"/>
      <c r="J199" s="141">
        <v>0.8</v>
      </c>
      <c r="K199" s="141" t="s">
        <v>308</v>
      </c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41">
        <v>4.8499999999999996</v>
      </c>
      <c r="W199" s="141" t="s">
        <v>402</v>
      </c>
      <c r="X199" s="108"/>
      <c r="Y199" s="108"/>
      <c r="Z199" s="141">
        <v>1</v>
      </c>
      <c r="AA199" s="142" t="s">
        <v>330</v>
      </c>
      <c r="AB199" s="108"/>
      <c r="AC199" s="108"/>
      <c r="AD199" s="108"/>
      <c r="AE199" s="108"/>
      <c r="AF199" s="141">
        <v>1</v>
      </c>
      <c r="AG199" s="146" t="s">
        <v>318</v>
      </c>
    </row>
    <row r="200" spans="1:33" s="54" customFormat="1" ht="47.25" x14ac:dyDescent="0.25">
      <c r="A200" s="107">
        <v>188</v>
      </c>
      <c r="B200" s="136">
        <v>2028</v>
      </c>
      <c r="C200" s="138" t="s">
        <v>140</v>
      </c>
      <c r="D200" s="108"/>
      <c r="E200" s="108"/>
      <c r="F200" s="141">
        <v>0.72</v>
      </c>
      <c r="G200" s="141" t="s">
        <v>396</v>
      </c>
      <c r="H200" s="108"/>
      <c r="I200" s="108"/>
      <c r="J200" s="141">
        <v>3.1</v>
      </c>
      <c r="K200" s="141" t="s">
        <v>398</v>
      </c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41">
        <v>0.8</v>
      </c>
      <c r="W200" s="141" t="s">
        <v>403</v>
      </c>
      <c r="X200" s="108"/>
      <c r="Y200" s="108"/>
      <c r="Z200" s="141">
        <v>1</v>
      </c>
      <c r="AA200" s="142" t="s">
        <v>314</v>
      </c>
      <c r="AB200" s="108"/>
      <c r="AC200" s="108"/>
      <c r="AD200" s="108"/>
      <c r="AE200" s="108"/>
      <c r="AF200" s="141">
        <v>1</v>
      </c>
      <c r="AG200" s="146" t="s">
        <v>377</v>
      </c>
    </row>
    <row r="201" spans="1:33" s="54" customFormat="1" ht="31.5" x14ac:dyDescent="0.25">
      <c r="A201" s="107">
        <v>189</v>
      </c>
      <c r="B201" s="136">
        <v>2028</v>
      </c>
      <c r="C201" s="138" t="s">
        <v>140</v>
      </c>
      <c r="D201" s="108"/>
      <c r="E201" s="108"/>
      <c r="F201" s="108"/>
      <c r="G201" s="108"/>
      <c r="H201" s="108"/>
      <c r="I201" s="108"/>
      <c r="J201" s="141">
        <v>0.65</v>
      </c>
      <c r="K201" s="141" t="s">
        <v>399</v>
      </c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41">
        <v>0.8</v>
      </c>
      <c r="W201" s="143" t="s">
        <v>404</v>
      </c>
      <c r="X201" s="108"/>
      <c r="Y201" s="108"/>
      <c r="Z201" s="141">
        <v>1</v>
      </c>
      <c r="AA201" s="141" t="s">
        <v>321</v>
      </c>
      <c r="AB201" s="108"/>
      <c r="AC201" s="108"/>
      <c r="AD201" s="108"/>
      <c r="AE201" s="108"/>
      <c r="AF201" s="141">
        <v>1</v>
      </c>
      <c r="AG201" s="146" t="s">
        <v>329</v>
      </c>
    </row>
    <row r="202" spans="1:33" s="54" customFormat="1" ht="78.75" x14ac:dyDescent="0.25">
      <c r="A202" s="107">
        <v>190</v>
      </c>
      <c r="B202" s="136">
        <v>2028</v>
      </c>
      <c r="C202" s="138" t="s">
        <v>140</v>
      </c>
      <c r="D202" s="108"/>
      <c r="E202" s="108"/>
      <c r="F202" s="108"/>
      <c r="G202" s="108"/>
      <c r="H202" s="108"/>
      <c r="I202" s="108"/>
      <c r="J202" s="141">
        <v>0.7</v>
      </c>
      <c r="K202" s="141" t="s">
        <v>400</v>
      </c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41">
        <v>3.2</v>
      </c>
      <c r="W202" s="141" t="s">
        <v>309</v>
      </c>
      <c r="X202" s="108"/>
      <c r="Y202" s="108"/>
      <c r="Z202" s="141">
        <v>1</v>
      </c>
      <c r="AA202" s="141" t="s">
        <v>326</v>
      </c>
      <c r="AB202" s="108"/>
      <c r="AC202" s="108"/>
      <c r="AD202" s="108"/>
      <c r="AE202" s="108"/>
      <c r="AF202" s="141">
        <v>1</v>
      </c>
      <c r="AG202" s="141" t="s">
        <v>330</v>
      </c>
    </row>
    <row r="203" spans="1:33" s="54" customFormat="1" ht="78.75" x14ac:dyDescent="0.25">
      <c r="A203" s="107">
        <v>191</v>
      </c>
      <c r="B203" s="136">
        <v>2028</v>
      </c>
      <c r="C203" s="138" t="s">
        <v>140</v>
      </c>
      <c r="D203" s="108"/>
      <c r="E203" s="108"/>
      <c r="F203" s="108"/>
      <c r="G203" s="108"/>
      <c r="H203" s="108"/>
      <c r="I203" s="108"/>
      <c r="J203" s="141">
        <v>0.85</v>
      </c>
      <c r="K203" s="141" t="s">
        <v>342</v>
      </c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41">
        <v>1.97</v>
      </c>
      <c r="W203" s="141" t="s">
        <v>405</v>
      </c>
      <c r="X203" s="108"/>
      <c r="Y203" s="108"/>
      <c r="Z203" s="141">
        <v>1</v>
      </c>
      <c r="AA203" s="141" t="s">
        <v>358</v>
      </c>
      <c r="AB203" s="108"/>
      <c r="AC203" s="108"/>
      <c r="AD203" s="108"/>
      <c r="AE203" s="108"/>
      <c r="AF203" s="141">
        <v>1</v>
      </c>
      <c r="AG203" s="141" t="s">
        <v>331</v>
      </c>
    </row>
    <row r="204" spans="1:33" s="54" customFormat="1" ht="31.5" x14ac:dyDescent="0.25">
      <c r="A204" s="107">
        <v>192</v>
      </c>
      <c r="B204" s="136">
        <v>2028</v>
      </c>
      <c r="C204" s="138" t="s">
        <v>140</v>
      </c>
      <c r="D204" s="108"/>
      <c r="E204" s="108"/>
      <c r="F204" s="108"/>
      <c r="G204" s="108"/>
      <c r="H204" s="108"/>
      <c r="I204" s="108"/>
      <c r="J204" s="141">
        <v>0.35</v>
      </c>
      <c r="K204" s="141" t="s">
        <v>343</v>
      </c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41">
        <v>0.3</v>
      </c>
      <c r="W204" s="141" t="s">
        <v>323</v>
      </c>
      <c r="X204" s="108"/>
      <c r="Y204" s="108"/>
      <c r="Z204" s="108"/>
      <c r="AA204" s="108"/>
      <c r="AB204" s="108"/>
      <c r="AC204" s="108"/>
      <c r="AD204" s="108"/>
      <c r="AE204" s="108"/>
      <c r="AF204" s="141">
        <v>1</v>
      </c>
      <c r="AG204" s="141" t="s">
        <v>356</v>
      </c>
    </row>
    <row r="205" spans="1:33" s="54" customFormat="1" ht="31.5" x14ac:dyDescent="0.25">
      <c r="A205" s="107">
        <v>193</v>
      </c>
      <c r="B205" s="136">
        <v>2028</v>
      </c>
      <c r="C205" s="138" t="s">
        <v>140</v>
      </c>
      <c r="D205" s="108"/>
      <c r="E205" s="108"/>
      <c r="F205" s="108"/>
      <c r="G205" s="108"/>
      <c r="H205" s="108"/>
      <c r="I205" s="108"/>
      <c r="J205" s="141">
        <v>0.95</v>
      </c>
      <c r="K205" s="141" t="s">
        <v>347</v>
      </c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41">
        <v>0.65</v>
      </c>
      <c r="W205" s="141" t="s">
        <v>303</v>
      </c>
      <c r="X205" s="108"/>
      <c r="Y205" s="108"/>
      <c r="Z205" s="108"/>
      <c r="AA205" s="108"/>
      <c r="AB205" s="108"/>
      <c r="AC205" s="108"/>
      <c r="AD205" s="108"/>
      <c r="AE205" s="108"/>
      <c r="AF205" s="141">
        <v>1</v>
      </c>
      <c r="AG205" s="141" t="s">
        <v>357</v>
      </c>
    </row>
    <row r="206" spans="1:33" s="54" customFormat="1" ht="126" x14ac:dyDescent="0.25">
      <c r="A206" s="107">
        <v>194</v>
      </c>
      <c r="B206" s="136">
        <v>2028</v>
      </c>
      <c r="C206" s="138" t="s">
        <v>140</v>
      </c>
      <c r="D206" s="108"/>
      <c r="E206" s="108"/>
      <c r="F206" s="108"/>
      <c r="G206" s="108"/>
      <c r="H206" s="108"/>
      <c r="I206" s="108"/>
      <c r="J206" s="141">
        <v>0.8</v>
      </c>
      <c r="K206" s="141" t="s">
        <v>401</v>
      </c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41">
        <v>2.1</v>
      </c>
      <c r="W206" s="141" t="s">
        <v>300</v>
      </c>
      <c r="X206" s="108"/>
      <c r="Y206" s="108"/>
      <c r="Z206" s="108"/>
      <c r="AA206" s="108"/>
      <c r="AB206" s="108"/>
      <c r="AC206" s="108"/>
      <c r="AD206" s="108"/>
      <c r="AE206" s="108"/>
      <c r="AF206" s="141">
        <v>1</v>
      </c>
      <c r="AG206" s="141" t="s">
        <v>315</v>
      </c>
    </row>
    <row r="207" spans="1:33" s="54" customFormat="1" ht="141.75" x14ac:dyDescent="0.25">
      <c r="A207" s="107">
        <v>195</v>
      </c>
      <c r="B207" s="136">
        <v>2028</v>
      </c>
      <c r="C207" s="138" t="s">
        <v>140</v>
      </c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41">
        <v>3.15</v>
      </c>
      <c r="W207" s="141" t="s">
        <v>301</v>
      </c>
      <c r="X207" s="108"/>
      <c r="Y207" s="108"/>
      <c r="Z207" s="108"/>
      <c r="AA207" s="108"/>
      <c r="AB207" s="108"/>
      <c r="AC207" s="108"/>
      <c r="AD207" s="108"/>
      <c r="AE207" s="108"/>
      <c r="AF207" s="141">
        <v>1</v>
      </c>
      <c r="AG207" s="141" t="s">
        <v>323</v>
      </c>
    </row>
    <row r="208" spans="1:33" s="54" customFormat="1" ht="63" x14ac:dyDescent="0.25">
      <c r="A208" s="107">
        <v>196</v>
      </c>
      <c r="B208" s="136">
        <v>2028</v>
      </c>
      <c r="C208" s="138" t="s">
        <v>140</v>
      </c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41">
        <v>2</v>
      </c>
      <c r="W208" s="141" t="s">
        <v>299</v>
      </c>
      <c r="X208" s="108"/>
      <c r="Y208" s="108"/>
      <c r="Z208" s="108"/>
      <c r="AA208" s="108"/>
      <c r="AB208" s="108"/>
      <c r="AC208" s="108"/>
      <c r="AD208" s="108"/>
      <c r="AE208" s="108"/>
      <c r="AF208" s="141">
        <v>1</v>
      </c>
      <c r="AG208" s="141" t="s">
        <v>316</v>
      </c>
    </row>
    <row r="209" spans="1:33" s="54" customFormat="1" ht="47.25" x14ac:dyDescent="0.25">
      <c r="A209" s="107">
        <v>197</v>
      </c>
      <c r="B209" s="136">
        <v>2028</v>
      </c>
      <c r="C209" s="138" t="s">
        <v>140</v>
      </c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41">
        <v>1.6</v>
      </c>
      <c r="W209" s="141" t="s">
        <v>302</v>
      </c>
      <c r="X209" s="108"/>
      <c r="Y209" s="108"/>
      <c r="Z209" s="108"/>
      <c r="AA209" s="108"/>
      <c r="AB209" s="108"/>
      <c r="AC209" s="108"/>
      <c r="AD209" s="108"/>
      <c r="AE209" s="108"/>
      <c r="AF209" s="141">
        <v>1</v>
      </c>
      <c r="AG209" s="141" t="s">
        <v>359</v>
      </c>
    </row>
    <row r="210" spans="1:33" s="54" customFormat="1" ht="15.75" x14ac:dyDescent="0.25">
      <c r="A210" s="107">
        <v>198</v>
      </c>
      <c r="B210" s="136">
        <v>2028</v>
      </c>
      <c r="C210" s="138" t="s">
        <v>140</v>
      </c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  <c r="W210" s="108"/>
      <c r="X210" s="108"/>
      <c r="Y210" s="108"/>
      <c r="Z210" s="108"/>
      <c r="AA210" s="108"/>
      <c r="AB210" s="108"/>
      <c r="AC210" s="108"/>
      <c r="AD210" s="108"/>
      <c r="AE210" s="108"/>
      <c r="AF210" s="141">
        <v>1</v>
      </c>
      <c r="AG210" s="141" t="s">
        <v>378</v>
      </c>
    </row>
    <row r="211" spans="1:33" s="54" customFormat="1" ht="15.75" x14ac:dyDescent="0.25">
      <c r="A211" s="107">
        <v>199</v>
      </c>
      <c r="B211" s="136">
        <v>2028</v>
      </c>
      <c r="C211" s="138" t="s">
        <v>140</v>
      </c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  <c r="W211" s="108"/>
      <c r="X211" s="108"/>
      <c r="Y211" s="108"/>
      <c r="Z211" s="108"/>
      <c r="AA211" s="108"/>
      <c r="AB211" s="108"/>
      <c r="AC211" s="108"/>
      <c r="AD211" s="108"/>
      <c r="AE211" s="108"/>
      <c r="AF211" s="141">
        <v>1</v>
      </c>
      <c r="AG211" s="141" t="s">
        <v>320</v>
      </c>
    </row>
    <row r="212" spans="1:33" s="54" customFormat="1" ht="15.75" x14ac:dyDescent="0.25">
      <c r="A212" s="107">
        <v>200</v>
      </c>
      <c r="B212" s="136">
        <v>2028</v>
      </c>
      <c r="C212" s="138" t="s">
        <v>140</v>
      </c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  <c r="W212" s="108"/>
      <c r="X212" s="108"/>
      <c r="Y212" s="108"/>
      <c r="Z212" s="108"/>
      <c r="AA212" s="108"/>
      <c r="AB212" s="108"/>
      <c r="AC212" s="108"/>
      <c r="AD212" s="108"/>
      <c r="AE212" s="108"/>
      <c r="AF212" s="141">
        <v>1</v>
      </c>
      <c r="AG212" s="141" t="s">
        <v>351</v>
      </c>
    </row>
    <row r="213" spans="1:33" s="54" customFormat="1" ht="15.75" x14ac:dyDescent="0.25">
      <c r="A213" s="107">
        <v>201</v>
      </c>
      <c r="B213" s="136">
        <v>2028</v>
      </c>
      <c r="C213" s="138" t="s">
        <v>140</v>
      </c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  <c r="W213" s="108"/>
      <c r="X213" s="108"/>
      <c r="Y213" s="108"/>
      <c r="Z213" s="108"/>
      <c r="AA213" s="108"/>
      <c r="AB213" s="108"/>
      <c r="AC213" s="108"/>
      <c r="AD213" s="108"/>
      <c r="AE213" s="108"/>
      <c r="AF213" s="141">
        <v>1</v>
      </c>
      <c r="AG213" s="141" t="s">
        <v>324</v>
      </c>
    </row>
    <row r="214" spans="1:33" s="152" customFormat="1" ht="15.75" x14ac:dyDescent="0.25">
      <c r="A214" s="108"/>
      <c r="B214" s="108"/>
      <c r="C214" s="108"/>
      <c r="D214" s="108">
        <v>1.8</v>
      </c>
      <c r="E214" s="108"/>
      <c r="F214" s="108">
        <v>8.4</v>
      </c>
      <c r="G214" s="108"/>
      <c r="H214" s="108"/>
      <c r="I214" s="108"/>
      <c r="J214" s="108">
        <v>22.5</v>
      </c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>
        <v>48.6</v>
      </c>
      <c r="W214" s="108"/>
      <c r="X214" s="108">
        <v>1</v>
      </c>
      <c r="Y214" s="108"/>
      <c r="Z214" s="108">
        <v>13</v>
      </c>
      <c r="AA214" s="108"/>
      <c r="AB214" s="108">
        <v>3</v>
      </c>
      <c r="AC214" s="108"/>
      <c r="AD214" s="108"/>
      <c r="AE214" s="108"/>
      <c r="AF214" s="108">
        <v>40</v>
      </c>
      <c r="AG214" s="108"/>
    </row>
    <row r="215" spans="1:33" s="54" customFormat="1" ht="15.75" x14ac:dyDescent="0.25">
      <c r="A215" s="108"/>
      <c r="B215" s="108"/>
      <c r="C215" s="108" t="s">
        <v>807</v>
      </c>
      <c r="D215" s="148">
        <f>D214+D173+D131+D90+D49</f>
        <v>9</v>
      </c>
      <c r="E215" s="108"/>
      <c r="F215" s="148">
        <f>F214+F173+F131+F90+F49</f>
        <v>42</v>
      </c>
      <c r="G215" s="108"/>
      <c r="H215" s="108"/>
      <c r="I215" s="108"/>
      <c r="J215" s="148">
        <f>J214+J173+J131+J90+J49</f>
        <v>112.5</v>
      </c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48">
        <f>V214+V173+V131+V90+V49</f>
        <v>243</v>
      </c>
      <c r="W215" s="108"/>
      <c r="X215" s="148">
        <f>X214+X173+X131+X90+X49</f>
        <v>4</v>
      </c>
      <c r="Y215" s="108"/>
      <c r="Z215" s="148">
        <f>Z214+Z173+Z131+Z90+Z49</f>
        <v>65</v>
      </c>
      <c r="AA215" s="108"/>
      <c r="AB215" s="148">
        <f>AB214+AB173+AB131+AB90+AB49</f>
        <v>15</v>
      </c>
      <c r="AC215" s="108"/>
      <c r="AD215" s="108"/>
      <c r="AE215" s="108"/>
      <c r="AF215" s="148">
        <f>AF214+AF173+AF131+AF90+AF49</f>
        <v>200</v>
      </c>
      <c r="AG215" s="108"/>
    </row>
    <row r="216" spans="1:33" s="54" customFormat="1" x14ac:dyDescent="0.25"/>
    <row r="217" spans="1:33" s="54" customFormat="1" x14ac:dyDescent="0.25"/>
    <row r="218" spans="1:33" s="54" customFormat="1" x14ac:dyDescent="0.25"/>
    <row r="219" spans="1:33" s="54" customFormat="1" x14ac:dyDescent="0.25"/>
    <row r="220" spans="1:33" s="54" customFormat="1" x14ac:dyDescent="0.25"/>
  </sheetData>
  <mergeCells count="17">
    <mergeCell ref="B6:B7"/>
    <mergeCell ref="AF6:AG6"/>
    <mergeCell ref="A4:AE4"/>
    <mergeCell ref="D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AD6:AE6"/>
    <mergeCell ref="C6:C7"/>
    <mergeCell ref="A6:A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2.16(24)</vt:lpstr>
      <vt:lpstr>2.16(25)</vt:lpstr>
      <vt:lpstr>2.16(26)</vt:lpstr>
      <vt:lpstr>2.16(27)</vt:lpstr>
      <vt:lpstr>2.16(28)</vt:lpstr>
      <vt:lpstr>'2.1-2.14'!Область_печати</vt:lpstr>
      <vt:lpstr>'2.15'!Область_печати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2024-04-22T11:05:02Z</dcterms:modified>
</cp:coreProperties>
</file>