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едомость лесосек" sheetId="2" r:id="rId1"/>
  </sheets>
  <definedNames>
    <definedName name="_xlnm.Print_Titles" localSheetId="0">'Ведомость лесосек'!$1:$4</definedName>
  </definedNames>
  <calcPr calcId="124519" refMode="R1C1"/>
</workbook>
</file>

<file path=xl/calcChain.xml><?xml version="1.0" encoding="utf-8"?>
<calcChain xmlns="http://schemas.openxmlformats.org/spreadsheetml/2006/main">
  <c r="P7" i="2"/>
  <c r="P8"/>
  <c r="P9"/>
  <c r="P10"/>
  <c r="P11"/>
  <c r="P12"/>
  <c r="P13"/>
  <c r="P30"/>
  <c r="Q30"/>
  <c r="S30" s="1"/>
  <c r="R30"/>
  <c r="P31"/>
  <c r="Q31"/>
  <c r="S31" s="1"/>
  <c r="R31"/>
  <c r="P32"/>
  <c r="Q32"/>
  <c r="R32"/>
  <c r="P33"/>
  <c r="Q33"/>
  <c r="S33" s="1"/>
  <c r="R33"/>
  <c r="P34"/>
  <c r="Q34"/>
  <c r="S34" s="1"/>
  <c r="R34"/>
  <c r="P35"/>
  <c r="Q35"/>
  <c r="R35"/>
  <c r="P36"/>
  <c r="Q36"/>
  <c r="R36"/>
  <c r="P37"/>
  <c r="Q37"/>
  <c r="R37"/>
  <c r="P38"/>
  <c r="Q38"/>
  <c r="S38" s="1"/>
  <c r="R38"/>
  <c r="P39"/>
  <c r="Q39"/>
  <c r="R39"/>
  <c r="P40"/>
  <c r="Q40"/>
  <c r="S40" s="1"/>
  <c r="R40"/>
  <c r="P41"/>
  <c r="Q41"/>
  <c r="S41" s="1"/>
  <c r="R41"/>
  <c r="P42"/>
  <c r="Q42"/>
  <c r="S42" s="1"/>
  <c r="R42"/>
  <c r="P43"/>
  <c r="Q43"/>
  <c r="S43" s="1"/>
  <c r="R43"/>
  <c r="P44"/>
  <c r="Q44"/>
  <c r="S44" s="1"/>
  <c r="R44"/>
  <c r="P45"/>
  <c r="Q45"/>
  <c r="S45" s="1"/>
  <c r="R45"/>
  <c r="P46"/>
  <c r="Q46"/>
  <c r="S46" s="1"/>
  <c r="R46"/>
  <c r="M30"/>
  <c r="M31"/>
  <c r="M32"/>
  <c r="M33"/>
  <c r="M34"/>
  <c r="M35"/>
  <c r="M36"/>
  <c r="M37"/>
  <c r="M38"/>
  <c r="M39"/>
  <c r="M40"/>
  <c r="M41"/>
  <c r="M42"/>
  <c r="M43"/>
  <c r="M44"/>
  <c r="M45"/>
  <c r="P27"/>
  <c r="P26"/>
  <c r="P25"/>
  <c r="P24"/>
  <c r="P23"/>
  <c r="P22"/>
  <c r="P21"/>
  <c r="P20"/>
  <c r="P19"/>
  <c r="M7"/>
  <c r="M8"/>
  <c r="M9"/>
  <c r="M10"/>
  <c r="M11"/>
  <c r="M12"/>
  <c r="S36" l="1"/>
  <c r="S37"/>
  <c r="S39"/>
  <c r="S35"/>
  <c r="S32"/>
  <c r="Q12"/>
  <c r="R12"/>
  <c r="S12" l="1"/>
  <c r="M49"/>
  <c r="M48"/>
  <c r="M47"/>
  <c r="M46"/>
  <c r="M29"/>
  <c r="M28"/>
  <c r="M27"/>
  <c r="M25"/>
  <c r="M6"/>
  <c r="P49"/>
  <c r="R49"/>
  <c r="Q49"/>
  <c r="P48"/>
  <c r="R48"/>
  <c r="Q48"/>
  <c r="R25"/>
  <c r="Q25"/>
  <c r="R21"/>
  <c r="Q21"/>
  <c r="M20"/>
  <c r="R51"/>
  <c r="Q51"/>
  <c r="P51"/>
  <c r="M51"/>
  <c r="R50"/>
  <c r="Q50"/>
  <c r="P50"/>
  <c r="M50"/>
  <c r="R52"/>
  <c r="Q52"/>
  <c r="P52"/>
  <c r="M52"/>
  <c r="R47"/>
  <c r="Q47"/>
  <c r="P47"/>
  <c r="R11"/>
  <c r="Q11"/>
  <c r="M21"/>
  <c r="R29"/>
  <c r="Q29"/>
  <c r="P29"/>
  <c r="P28"/>
  <c r="R28"/>
  <c r="Q28"/>
  <c r="R27"/>
  <c r="Q27"/>
  <c r="R26"/>
  <c r="Q26"/>
  <c r="M26"/>
  <c r="R10"/>
  <c r="Q10"/>
  <c r="R9"/>
  <c r="Q9"/>
  <c r="R24"/>
  <c r="Q24"/>
  <c r="R23"/>
  <c r="Q23"/>
  <c r="M24"/>
  <c r="M23"/>
  <c r="R8"/>
  <c r="Q8"/>
  <c r="R7"/>
  <c r="Q7"/>
  <c r="M22"/>
  <c r="M19"/>
  <c r="Q19"/>
  <c r="R19"/>
  <c r="Q20"/>
  <c r="R20"/>
  <c r="Q22"/>
  <c r="R22"/>
  <c r="M53"/>
  <c r="P53"/>
  <c r="Q53"/>
  <c r="R53"/>
  <c r="M13"/>
  <c r="Q13"/>
  <c r="R13"/>
  <c r="S49" l="1"/>
  <c r="S48"/>
  <c r="S52"/>
  <c r="S25"/>
  <c r="S21"/>
  <c r="S11"/>
  <c r="S50"/>
  <c r="S26"/>
  <c r="S27"/>
  <c r="S7"/>
  <c r="S9"/>
  <c r="S24"/>
  <c r="S23"/>
  <c r="S51"/>
  <c r="S47"/>
  <c r="S28"/>
  <c r="S10"/>
  <c r="S29"/>
  <c r="S8"/>
  <c r="S20"/>
  <c r="S53"/>
  <c r="S22"/>
  <c r="S19"/>
  <c r="S13"/>
  <c r="O55"/>
  <c r="N55"/>
  <c r="L55"/>
  <c r="K55"/>
  <c r="M55"/>
  <c r="O15"/>
  <c r="N15"/>
  <c r="L15"/>
  <c r="K15"/>
  <c r="R6"/>
  <c r="Q6"/>
  <c r="P6"/>
  <c r="P15" l="1"/>
  <c r="S17" s="1"/>
  <c r="R55"/>
  <c r="P55"/>
  <c r="M15"/>
  <c r="Q15"/>
  <c r="R15"/>
  <c r="Q55"/>
  <c r="S6"/>
  <c r="S15" l="1"/>
  <c r="S55"/>
</calcChain>
</file>

<file path=xl/sharedStrings.xml><?xml version="1.0" encoding="utf-8"?>
<sst xmlns="http://schemas.openxmlformats.org/spreadsheetml/2006/main" count="189" uniqueCount="51">
  <si>
    <t>№ п\п</t>
  </si>
  <si>
    <t>Дата отвода лесосеки</t>
  </si>
  <si>
    <t>Хозяйство (хвойное, лиственное)</t>
  </si>
  <si>
    <t>Площадь лесосеки, га</t>
  </si>
  <si>
    <t>Объем древесины на лесосеке, кбм.</t>
  </si>
  <si>
    <t>Остаток на отчетную дату*, кбм.</t>
  </si>
  <si>
    <t>Лесничество</t>
  </si>
  <si>
    <t xml:space="preserve">Участковое лесничество </t>
  </si>
  <si>
    <t>Номер лесного квартала</t>
  </si>
  <si>
    <t>деловая</t>
  </si>
  <si>
    <t>дровяная</t>
  </si>
  <si>
    <t>всего</t>
  </si>
  <si>
    <t>При рубке спелых и перестойных лесных насаждений</t>
  </si>
  <si>
    <t>ИТОГО:</t>
  </si>
  <si>
    <t>Остаток лимита, кбм.</t>
  </si>
  <si>
    <t>В рамках выполнения санитарно-оздоровительных мероприятий</t>
  </si>
  <si>
    <t>Сплошная</t>
  </si>
  <si>
    <t>Ель</t>
  </si>
  <si>
    <t>Выборочная</t>
  </si>
  <si>
    <t>Сосна</t>
  </si>
  <si>
    <t>Пихта</t>
  </si>
  <si>
    <t>Береза</t>
  </si>
  <si>
    <t>Осина</t>
  </si>
  <si>
    <t>Липа</t>
  </si>
  <si>
    <t>* -</t>
  </si>
  <si>
    <t>отчетной датой считается каждая пятница, до 16 ч.00 мин.</t>
  </si>
  <si>
    <t>Местоположение лесных насаждений</t>
  </si>
  <si>
    <t>Красногорское</t>
  </si>
  <si>
    <t>Святогорское</t>
  </si>
  <si>
    <t>Архангельское</t>
  </si>
  <si>
    <t>Курьинское</t>
  </si>
  <si>
    <t>Валамазское</t>
  </si>
  <si>
    <t>Кокманское</t>
  </si>
  <si>
    <t>Объем, закрепленный на основании заявлений граждан (на отчетную дату*), кбм.</t>
  </si>
  <si>
    <t>Хвойное</t>
  </si>
  <si>
    <t>Лиственное</t>
  </si>
  <si>
    <t>Номер лесотакса-ционного выдела</t>
  </si>
  <si>
    <t>Форма рубки (сплошная, выборочная)</t>
  </si>
  <si>
    <t>Преобла-дающая порода на лесосеке</t>
  </si>
  <si>
    <t xml:space="preserve">Перечень лесосек, отведенных для заготовки гражданами древесины для собственных нужд на 2021 год </t>
  </si>
  <si>
    <t xml:space="preserve">Завьяловское </t>
  </si>
  <si>
    <t xml:space="preserve">Люкшудьинское </t>
  </si>
  <si>
    <t>сплошная</t>
  </si>
  <si>
    <t>мяглиственное</t>
  </si>
  <si>
    <t xml:space="preserve">Подшиваловское </t>
  </si>
  <si>
    <t>осина</t>
  </si>
  <si>
    <t>хвойной</t>
  </si>
  <si>
    <t>Установленный объем древесины при рубке спелых и перестойных лесных насаждений для предоставления гражданам для собственных нужд в 2021 году (лимит), кбм.</t>
  </si>
  <si>
    <t>Заречное</t>
  </si>
  <si>
    <t>Пригородное</t>
  </si>
  <si>
    <t>20,21,24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</si>
</sst>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/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4" fillId="0" borderId="2" xfId="0" applyFont="1" applyFill="1" applyBorder="1" applyAlignment="1" applyProtection="1">
      <alignment horizontal="center" vertical="center"/>
    </xf>
    <xf numFmtId="0" fontId="0" fillId="5" borderId="2" xfId="0" applyFill="1" applyBorder="1"/>
    <xf numFmtId="14" fontId="0" fillId="5" borderId="2" xfId="0" applyNumberFormat="1" applyFill="1" applyBorder="1"/>
    <xf numFmtId="0" fontId="0" fillId="5" borderId="2" xfId="0" applyFill="1" applyBorder="1"/>
    <xf numFmtId="0" fontId="0" fillId="5" borderId="2" xfId="0" applyFill="1" applyBorder="1"/>
    <xf numFmtId="0" fontId="0" fillId="0" borderId="2" xfId="0" applyBorder="1"/>
    <xf numFmtId="14" fontId="0" fillId="5" borderId="2" xfId="0" applyNumberFormat="1" applyFill="1" applyBorder="1"/>
    <xf numFmtId="0" fontId="0" fillId="5" borderId="2" xfId="0" applyFill="1" applyBorder="1"/>
    <xf numFmtId="0" fontId="0" fillId="5" borderId="2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right" vertical="center" wrapText="1"/>
      <protection locked="0"/>
    </xf>
    <xf numFmtId="0" fontId="0" fillId="0" borderId="2" xfId="0" applyBorder="1"/>
    <xf numFmtId="0" fontId="0" fillId="5" borderId="2" xfId="0" applyFill="1" applyBorder="1" applyAlignment="1">
      <alignment horizontal="left"/>
    </xf>
    <xf numFmtId="0" fontId="0" fillId="5" borderId="2" xfId="0" applyFill="1" applyBorder="1"/>
    <xf numFmtId="14" fontId="0" fillId="5" borderId="2" xfId="0" applyNumberFormat="1" applyFill="1" applyBorder="1"/>
    <xf numFmtId="0" fontId="3" fillId="0" borderId="2" xfId="0" applyFont="1" applyBorder="1" applyAlignment="1" applyProtection="1">
      <alignment horizontal="right" vertical="center" wrapText="1"/>
      <protection locked="0"/>
    </xf>
    <xf numFmtId="2" fontId="0" fillId="0" borderId="2" xfId="0" applyNumberFormat="1" applyBorder="1" applyAlignment="1" applyProtection="1">
      <alignment horizontal="right" vertical="center" wrapText="1"/>
      <protection locked="0"/>
    </xf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0" fillId="0" borderId="2" xfId="0" applyBorder="1"/>
    <xf numFmtId="0" fontId="0" fillId="5" borderId="2" xfId="0" applyFill="1" applyBorder="1" applyAlignment="1">
      <alignment horizontal="left"/>
    </xf>
    <xf numFmtId="0" fontId="0" fillId="5" borderId="2" xfId="0" applyFill="1" applyBorder="1"/>
    <xf numFmtId="0" fontId="0" fillId="5" borderId="2" xfId="0" applyFill="1" applyBorder="1"/>
    <xf numFmtId="14" fontId="0" fillId="0" borderId="2" xfId="0" applyNumberFormat="1" applyFill="1" applyBorder="1"/>
    <xf numFmtId="0" fontId="0" fillId="5" borderId="2" xfId="0" applyFill="1" applyBorder="1"/>
    <xf numFmtId="0" fontId="0" fillId="0" borderId="2" xfId="0" applyBorder="1"/>
    <xf numFmtId="0" fontId="0" fillId="5" borderId="2" xfId="0" applyFill="1" applyBorder="1" applyAlignment="1">
      <alignment horizontal="left"/>
    </xf>
    <xf numFmtId="14" fontId="0" fillId="5" borderId="2" xfId="0" applyNumberFormat="1" applyFill="1" applyBorder="1" applyAlignment="1">
      <alignment horizontal="left"/>
    </xf>
    <xf numFmtId="14" fontId="0" fillId="5" borderId="2" xfId="0" applyNumberFormat="1" applyFill="1" applyBorder="1"/>
    <xf numFmtId="0" fontId="0" fillId="5" borderId="2" xfId="0" applyFill="1" applyBorder="1"/>
    <xf numFmtId="0" fontId="0" fillId="5" borderId="2" xfId="0" applyFill="1" applyBorder="1"/>
    <xf numFmtId="14" fontId="0" fillId="0" borderId="2" xfId="0" applyNumberFormat="1" applyFill="1" applyBorder="1"/>
    <xf numFmtId="0" fontId="0" fillId="5" borderId="2" xfId="0" applyFill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horizontal="right" wrapText="1"/>
    </xf>
    <xf numFmtId="0" fontId="3" fillId="4" borderId="7" xfId="0" applyFont="1" applyFill="1" applyBorder="1" applyAlignment="1" applyProtection="1">
      <alignment horizontal="right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zoomScale="80" zoomScaleNormal="80" workbookViewId="0">
      <pane ySplit="4" topLeftCell="A5" activePane="bottomLeft" state="frozen"/>
      <selection pane="bottomLeft" activeCell="X16" sqref="X16"/>
    </sheetView>
  </sheetViews>
  <sheetFormatPr defaultRowHeight="15"/>
  <cols>
    <col min="1" max="1" width="5.85546875" customWidth="1"/>
    <col min="2" max="2" width="11.28515625" customWidth="1"/>
    <col min="3" max="3" width="17.5703125" customWidth="1"/>
    <col min="4" max="4" width="19.85546875" customWidth="1"/>
    <col min="5" max="5" width="10.28515625" customWidth="1"/>
    <col min="6" max="6" width="11.7109375" customWidth="1"/>
    <col min="7" max="7" width="13.7109375" customWidth="1"/>
    <col min="8" max="8" width="16.85546875" customWidth="1"/>
    <col min="9" max="9" width="11.140625" customWidth="1"/>
    <col min="10" max="10" width="10.85546875" customWidth="1"/>
    <col min="12" max="12" width="10.28515625" customWidth="1"/>
    <col min="15" max="15" width="10.85546875" customWidth="1"/>
    <col min="18" max="18" width="10.7109375" customWidth="1"/>
  </cols>
  <sheetData>
    <row r="1" spans="1:19" ht="44.25" customHeight="1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19.5" customHeight="1">
      <c r="A2" s="55" t="s">
        <v>0</v>
      </c>
      <c r="B2" s="55" t="s">
        <v>1</v>
      </c>
      <c r="C2" s="55" t="s">
        <v>26</v>
      </c>
      <c r="D2" s="55"/>
      <c r="E2" s="55"/>
      <c r="F2" s="55"/>
      <c r="G2" s="55" t="s">
        <v>37</v>
      </c>
      <c r="H2" s="55" t="s">
        <v>2</v>
      </c>
      <c r="I2" s="55" t="s">
        <v>38</v>
      </c>
      <c r="J2" s="55" t="s">
        <v>3</v>
      </c>
      <c r="K2" s="55" t="s">
        <v>4</v>
      </c>
      <c r="L2" s="55"/>
      <c r="M2" s="55"/>
      <c r="N2" s="56" t="s">
        <v>33</v>
      </c>
      <c r="O2" s="57"/>
      <c r="P2" s="58"/>
      <c r="Q2" s="55" t="s">
        <v>5</v>
      </c>
      <c r="R2" s="55"/>
      <c r="S2" s="55"/>
    </row>
    <row r="3" spans="1:19" ht="55.5" customHeight="1">
      <c r="A3" s="55"/>
      <c r="B3" s="55"/>
      <c r="C3" s="55" t="s">
        <v>6</v>
      </c>
      <c r="D3" s="55" t="s">
        <v>7</v>
      </c>
      <c r="E3" s="55" t="s">
        <v>8</v>
      </c>
      <c r="F3" s="55" t="s">
        <v>36</v>
      </c>
      <c r="G3" s="55"/>
      <c r="H3" s="55"/>
      <c r="I3" s="55"/>
      <c r="J3" s="55"/>
      <c r="K3" s="55"/>
      <c r="L3" s="55"/>
      <c r="M3" s="55"/>
      <c r="N3" s="59"/>
      <c r="O3" s="60"/>
      <c r="P3" s="61"/>
      <c r="Q3" s="55"/>
      <c r="R3" s="55"/>
      <c r="S3" s="55"/>
    </row>
    <row r="4" spans="1:19" ht="21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1" t="s">
        <v>9</v>
      </c>
      <c r="L4" s="1" t="s">
        <v>10</v>
      </c>
      <c r="M4" s="1" t="s">
        <v>11</v>
      </c>
      <c r="N4" s="1" t="s">
        <v>9</v>
      </c>
      <c r="O4" s="1" t="s">
        <v>10</v>
      </c>
      <c r="P4" s="1" t="s">
        <v>11</v>
      </c>
      <c r="Q4" s="1" t="s">
        <v>9</v>
      </c>
      <c r="R4" s="1" t="s">
        <v>10</v>
      </c>
      <c r="S4" s="1" t="s">
        <v>11</v>
      </c>
    </row>
    <row r="5" spans="1:19" ht="18" customHeight="1">
      <c r="A5" s="66" t="s">
        <v>12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ht="15.75">
      <c r="A6" s="2">
        <v>1</v>
      </c>
      <c r="B6" s="20">
        <v>2020</v>
      </c>
      <c r="C6" s="20" t="s">
        <v>40</v>
      </c>
      <c r="D6" s="20" t="s">
        <v>41</v>
      </c>
      <c r="E6" s="20">
        <v>86</v>
      </c>
      <c r="F6" s="20">
        <v>6.7</v>
      </c>
      <c r="G6" s="20" t="s">
        <v>42</v>
      </c>
      <c r="H6" s="20" t="s">
        <v>43</v>
      </c>
      <c r="I6" s="20" t="s">
        <v>23</v>
      </c>
      <c r="J6" s="20">
        <v>7.7</v>
      </c>
      <c r="K6" s="20">
        <v>1264</v>
      </c>
      <c r="L6" s="20">
        <v>736</v>
      </c>
      <c r="M6" s="4">
        <f>K6+L6</f>
        <v>2000</v>
      </c>
      <c r="N6" s="20">
        <v>1264</v>
      </c>
      <c r="O6" s="20">
        <v>736</v>
      </c>
      <c r="P6" s="4">
        <f>N6+O6</f>
        <v>2000</v>
      </c>
      <c r="Q6" s="4">
        <f t="shared" ref="Q6:R6" si="0">K6-N6</f>
        <v>0</v>
      </c>
      <c r="R6" s="4">
        <f t="shared" si="0"/>
        <v>0</v>
      </c>
      <c r="S6" s="5">
        <f>Q6+R6</f>
        <v>0</v>
      </c>
    </row>
    <row r="7" spans="1:19" ht="15.75">
      <c r="A7" s="2">
        <v>2</v>
      </c>
      <c r="B7" s="20">
        <v>2020</v>
      </c>
      <c r="C7" s="20" t="s">
        <v>40</v>
      </c>
      <c r="D7" s="20" t="s">
        <v>44</v>
      </c>
      <c r="E7" s="20">
        <v>117</v>
      </c>
      <c r="F7" s="20">
        <v>1</v>
      </c>
      <c r="G7" s="20" t="s">
        <v>42</v>
      </c>
      <c r="H7" s="20" t="s">
        <v>43</v>
      </c>
      <c r="I7" s="20" t="s">
        <v>45</v>
      </c>
      <c r="J7" s="20">
        <v>0.24</v>
      </c>
      <c r="K7" s="20">
        <v>23</v>
      </c>
      <c r="L7" s="20">
        <v>12</v>
      </c>
      <c r="M7" s="4">
        <f t="shared" ref="M7:M12" si="1">K7+L7</f>
        <v>35</v>
      </c>
      <c r="N7" s="20">
        <v>23</v>
      </c>
      <c r="O7" s="20">
        <v>12</v>
      </c>
      <c r="P7" s="4">
        <f t="shared" ref="P7:P13" si="2">N7+O7</f>
        <v>35</v>
      </c>
      <c r="Q7" s="4">
        <f t="shared" ref="Q7:Q10" si="3">K7-N7</f>
        <v>0</v>
      </c>
      <c r="R7" s="4">
        <f t="shared" ref="R7:R10" si="4">L7-O7</f>
        <v>0</v>
      </c>
      <c r="S7" s="5">
        <f t="shared" ref="S7:S10" si="5">Q7+R7</f>
        <v>0</v>
      </c>
    </row>
    <row r="8" spans="1:19" ht="15.75">
      <c r="A8" s="2">
        <v>3</v>
      </c>
      <c r="B8" s="20">
        <v>2020</v>
      </c>
      <c r="C8" s="20" t="s">
        <v>40</v>
      </c>
      <c r="D8" s="20" t="s">
        <v>44</v>
      </c>
      <c r="E8" s="20">
        <v>117</v>
      </c>
      <c r="F8" s="20">
        <v>1</v>
      </c>
      <c r="G8" s="20" t="s">
        <v>42</v>
      </c>
      <c r="H8" s="20" t="s">
        <v>43</v>
      </c>
      <c r="I8" s="20" t="s">
        <v>45</v>
      </c>
      <c r="J8" s="20">
        <v>0.24</v>
      </c>
      <c r="K8" s="20">
        <v>25</v>
      </c>
      <c r="L8" s="20">
        <v>10</v>
      </c>
      <c r="M8" s="4">
        <f t="shared" si="1"/>
        <v>35</v>
      </c>
      <c r="N8" s="20">
        <v>25</v>
      </c>
      <c r="O8" s="20">
        <v>10</v>
      </c>
      <c r="P8" s="4">
        <f t="shared" si="2"/>
        <v>35</v>
      </c>
      <c r="Q8" s="4">
        <f t="shared" si="3"/>
        <v>0</v>
      </c>
      <c r="R8" s="4">
        <f t="shared" si="4"/>
        <v>0</v>
      </c>
      <c r="S8" s="5">
        <f t="shared" si="5"/>
        <v>0</v>
      </c>
    </row>
    <row r="9" spans="1:19" ht="15.75">
      <c r="A9" s="2">
        <v>4</v>
      </c>
      <c r="B9" s="20">
        <v>2020</v>
      </c>
      <c r="C9" s="20" t="s">
        <v>40</v>
      </c>
      <c r="D9" s="20" t="s">
        <v>44</v>
      </c>
      <c r="E9" s="20">
        <v>117</v>
      </c>
      <c r="F9" s="20">
        <v>1</v>
      </c>
      <c r="G9" s="20" t="s">
        <v>42</v>
      </c>
      <c r="H9" s="20" t="s">
        <v>43</v>
      </c>
      <c r="I9" s="20" t="s">
        <v>45</v>
      </c>
      <c r="J9" s="20">
        <v>0.52</v>
      </c>
      <c r="K9" s="20">
        <v>93</v>
      </c>
      <c r="L9" s="20">
        <v>57</v>
      </c>
      <c r="M9" s="4">
        <f t="shared" si="1"/>
        <v>150</v>
      </c>
      <c r="N9" s="20">
        <v>93</v>
      </c>
      <c r="O9" s="20">
        <v>57</v>
      </c>
      <c r="P9" s="4">
        <f t="shared" si="2"/>
        <v>150</v>
      </c>
      <c r="Q9" s="4">
        <f t="shared" si="3"/>
        <v>0</v>
      </c>
      <c r="R9" s="4">
        <f t="shared" si="4"/>
        <v>0</v>
      </c>
      <c r="S9" s="5">
        <f t="shared" si="5"/>
        <v>0</v>
      </c>
    </row>
    <row r="10" spans="1:19" ht="15.75">
      <c r="A10" s="2">
        <v>5</v>
      </c>
      <c r="B10" s="20">
        <v>2020</v>
      </c>
      <c r="C10" s="20" t="s">
        <v>40</v>
      </c>
      <c r="D10" s="20" t="s">
        <v>44</v>
      </c>
      <c r="E10" s="20">
        <v>116</v>
      </c>
      <c r="F10" s="20">
        <v>14</v>
      </c>
      <c r="G10" s="20" t="s">
        <v>42</v>
      </c>
      <c r="H10" s="20" t="s">
        <v>43</v>
      </c>
      <c r="I10" s="20" t="s">
        <v>21</v>
      </c>
      <c r="J10" s="20">
        <v>6</v>
      </c>
      <c r="K10" s="20">
        <v>949</v>
      </c>
      <c r="L10" s="20">
        <v>611</v>
      </c>
      <c r="M10" s="4">
        <f t="shared" si="1"/>
        <v>1560</v>
      </c>
      <c r="N10" s="20">
        <v>949</v>
      </c>
      <c r="O10" s="20">
        <v>611</v>
      </c>
      <c r="P10" s="4">
        <f t="shared" si="2"/>
        <v>1560</v>
      </c>
      <c r="Q10" s="4">
        <f t="shared" si="3"/>
        <v>0</v>
      </c>
      <c r="R10" s="4">
        <f t="shared" si="4"/>
        <v>0</v>
      </c>
      <c r="S10" s="5">
        <f t="shared" si="5"/>
        <v>0</v>
      </c>
    </row>
    <row r="11" spans="1:19" ht="21.75" customHeight="1">
      <c r="A11" s="2">
        <v>6</v>
      </c>
      <c r="B11" s="20">
        <v>2020</v>
      </c>
      <c r="C11" s="20" t="s">
        <v>40</v>
      </c>
      <c r="D11" s="20" t="s">
        <v>44</v>
      </c>
      <c r="E11" s="20">
        <v>200</v>
      </c>
      <c r="F11" s="20">
        <v>5</v>
      </c>
      <c r="G11" s="20" t="s">
        <v>42</v>
      </c>
      <c r="H11" s="20" t="s">
        <v>46</v>
      </c>
      <c r="I11" s="20" t="s">
        <v>17</v>
      </c>
      <c r="J11" s="20">
        <v>0.4</v>
      </c>
      <c r="K11" s="20">
        <v>40</v>
      </c>
      <c r="L11" s="20">
        <v>30</v>
      </c>
      <c r="M11" s="4">
        <f t="shared" si="1"/>
        <v>70</v>
      </c>
      <c r="N11" s="20">
        <v>40</v>
      </c>
      <c r="O11" s="20">
        <v>30</v>
      </c>
      <c r="P11" s="4">
        <f t="shared" si="2"/>
        <v>70</v>
      </c>
      <c r="Q11" s="4">
        <f t="shared" ref="Q11" si="6">K11-N11</f>
        <v>0</v>
      </c>
      <c r="R11" s="4">
        <f t="shared" ref="R11" si="7">L11-O11</f>
        <v>0</v>
      </c>
      <c r="S11" s="5">
        <f t="shared" ref="S11" si="8">Q11+R11</f>
        <v>0</v>
      </c>
    </row>
    <row r="12" spans="1:19" ht="19.5" customHeight="1">
      <c r="A12" s="2">
        <v>7</v>
      </c>
      <c r="B12" s="20">
        <v>2020</v>
      </c>
      <c r="C12" s="20" t="s">
        <v>40</v>
      </c>
      <c r="D12" s="20" t="s">
        <v>44</v>
      </c>
      <c r="E12" s="20">
        <v>200</v>
      </c>
      <c r="F12" s="20">
        <v>5</v>
      </c>
      <c r="G12" s="20" t="s">
        <v>42</v>
      </c>
      <c r="H12" s="20" t="s">
        <v>46</v>
      </c>
      <c r="I12" s="20" t="s">
        <v>17</v>
      </c>
      <c r="J12" s="20">
        <v>0.55000000000000004</v>
      </c>
      <c r="K12" s="20">
        <v>73</v>
      </c>
      <c r="L12" s="20">
        <v>77</v>
      </c>
      <c r="M12" s="4">
        <f t="shared" si="1"/>
        <v>150</v>
      </c>
      <c r="N12" s="20">
        <v>73</v>
      </c>
      <c r="O12" s="20">
        <v>77</v>
      </c>
      <c r="P12" s="4">
        <f t="shared" si="2"/>
        <v>150</v>
      </c>
      <c r="Q12" s="4">
        <f t="shared" ref="Q12" si="9">K12-N12</f>
        <v>0</v>
      </c>
      <c r="R12" s="4">
        <f t="shared" ref="R12" si="10">L12-O12</f>
        <v>0</v>
      </c>
      <c r="S12" s="5">
        <f t="shared" ref="S12" si="11">Q12+R12</f>
        <v>0</v>
      </c>
    </row>
    <row r="13" spans="1:19" ht="25.5" customHeight="1">
      <c r="A13" s="2"/>
      <c r="B13" s="18"/>
      <c r="C13" s="2"/>
      <c r="D13" s="2"/>
      <c r="E13" s="2"/>
      <c r="F13" s="2"/>
      <c r="G13" s="2"/>
      <c r="H13" s="2"/>
      <c r="I13" s="2"/>
      <c r="J13" s="3"/>
      <c r="K13" s="2"/>
      <c r="L13" s="2"/>
      <c r="M13" s="4">
        <f t="shared" ref="M13" si="12">K13+L13</f>
        <v>0</v>
      </c>
      <c r="N13" s="2"/>
      <c r="O13" s="2"/>
      <c r="P13" s="4">
        <f t="shared" si="2"/>
        <v>0</v>
      </c>
      <c r="Q13" s="4">
        <f t="shared" ref="Q13" si="13">K13-N13</f>
        <v>0</v>
      </c>
      <c r="R13" s="4">
        <f t="shared" ref="R13" si="14">L13-O13</f>
        <v>0</v>
      </c>
      <c r="S13" s="5">
        <f t="shared" ref="S13" si="15">Q13+R13</f>
        <v>0</v>
      </c>
    </row>
    <row r="14" spans="1:19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7"/>
      <c r="L14" s="7"/>
      <c r="M14" s="8"/>
      <c r="N14" s="7"/>
      <c r="O14" s="7"/>
      <c r="P14" s="8"/>
      <c r="Q14" s="8"/>
      <c r="R14" s="8"/>
      <c r="S14" s="9"/>
    </row>
    <row r="15" spans="1:19" ht="15.75">
      <c r="A15" s="62" t="s">
        <v>13</v>
      </c>
      <c r="B15" s="63"/>
      <c r="C15" s="63"/>
      <c r="D15" s="63"/>
      <c r="E15" s="63"/>
      <c r="F15" s="63"/>
      <c r="G15" s="63"/>
      <c r="H15" s="63"/>
      <c r="I15" s="63"/>
      <c r="J15" s="64"/>
      <c r="K15" s="10">
        <f t="shared" ref="K15:S15" si="16">SUM(K6:K14)</f>
        <v>2467</v>
      </c>
      <c r="L15" s="10">
        <f t="shared" si="16"/>
        <v>1533</v>
      </c>
      <c r="M15" s="10">
        <f t="shared" si="16"/>
        <v>4000</v>
      </c>
      <c r="N15" s="10">
        <f t="shared" si="16"/>
        <v>2467</v>
      </c>
      <c r="O15" s="10">
        <f t="shared" si="16"/>
        <v>1533</v>
      </c>
      <c r="P15" s="10">
        <f t="shared" si="16"/>
        <v>4000</v>
      </c>
      <c r="Q15" s="10">
        <f t="shared" si="16"/>
        <v>0</v>
      </c>
      <c r="R15" s="10">
        <f t="shared" si="16"/>
        <v>0</v>
      </c>
      <c r="S15" s="10">
        <f t="shared" si="16"/>
        <v>0</v>
      </c>
    </row>
    <row r="16" spans="1:19" ht="32.25" customHeight="1">
      <c r="A16" s="69"/>
      <c r="B16" s="69"/>
      <c r="C16" s="69"/>
      <c r="D16" s="69"/>
      <c r="E16" s="69"/>
      <c r="F16" s="69"/>
      <c r="G16" s="69"/>
      <c r="H16" s="70"/>
      <c r="I16" s="73" t="s">
        <v>47</v>
      </c>
      <c r="J16" s="73"/>
      <c r="K16" s="73"/>
      <c r="L16" s="73"/>
      <c r="M16" s="73"/>
      <c r="N16" s="73"/>
      <c r="O16" s="73"/>
      <c r="P16" s="73"/>
      <c r="Q16" s="73"/>
      <c r="R16" s="73"/>
      <c r="S16" s="21">
        <v>4000</v>
      </c>
    </row>
    <row r="17" spans="1:19" ht="18.75">
      <c r="A17" s="71"/>
      <c r="B17" s="71"/>
      <c r="C17" s="71"/>
      <c r="D17" s="71"/>
      <c r="E17" s="71"/>
      <c r="F17" s="71"/>
      <c r="G17" s="71"/>
      <c r="H17" s="72"/>
      <c r="I17" s="74" t="s">
        <v>14</v>
      </c>
      <c r="J17" s="74"/>
      <c r="K17" s="74"/>
      <c r="L17" s="74"/>
      <c r="M17" s="74"/>
      <c r="N17" s="74"/>
      <c r="O17" s="74"/>
      <c r="P17" s="74"/>
      <c r="Q17" s="74"/>
      <c r="R17" s="74"/>
      <c r="S17" s="11">
        <f>S16-P15</f>
        <v>0</v>
      </c>
    </row>
    <row r="18" spans="1:19" ht="18.75">
      <c r="A18" s="65" t="s">
        <v>15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ht="17.25" customHeight="1">
      <c r="A19" s="2">
        <v>1</v>
      </c>
      <c r="B19" s="23">
        <v>44209</v>
      </c>
      <c r="C19" s="26" t="s">
        <v>40</v>
      </c>
      <c r="D19" s="29" t="s">
        <v>49</v>
      </c>
      <c r="E19" s="22">
        <v>105</v>
      </c>
      <c r="F19" s="22">
        <v>9</v>
      </c>
      <c r="G19" s="2" t="s">
        <v>18</v>
      </c>
      <c r="H19" s="2" t="s">
        <v>34</v>
      </c>
      <c r="I19" s="2" t="s">
        <v>17</v>
      </c>
      <c r="J19" s="52">
        <v>0.1</v>
      </c>
      <c r="K19" s="22">
        <v>0</v>
      </c>
      <c r="L19" s="22">
        <v>7</v>
      </c>
      <c r="M19" s="4">
        <f t="shared" ref="M19:M53" si="17">K19+L19</f>
        <v>7</v>
      </c>
      <c r="N19" s="22">
        <v>0</v>
      </c>
      <c r="O19" s="28">
        <v>7</v>
      </c>
      <c r="P19" s="4">
        <f t="shared" ref="P19:P27" si="18">N19+O19</f>
        <v>7</v>
      </c>
      <c r="Q19" s="4">
        <f t="shared" ref="Q19:Q53" si="19">K19-N19</f>
        <v>0</v>
      </c>
      <c r="R19" s="4">
        <f t="shared" ref="R19:R53" si="20">L19-O19</f>
        <v>0</v>
      </c>
      <c r="S19" s="5">
        <f t="shared" ref="S19:S53" si="21">Q19+R19</f>
        <v>0</v>
      </c>
    </row>
    <row r="20" spans="1:19" ht="16.5" customHeight="1">
      <c r="A20" s="2">
        <v>2</v>
      </c>
      <c r="B20" s="27">
        <v>44209</v>
      </c>
      <c r="C20" s="26" t="s">
        <v>40</v>
      </c>
      <c r="D20" s="29" t="s">
        <v>49</v>
      </c>
      <c r="E20" s="22">
        <v>64</v>
      </c>
      <c r="F20" s="22">
        <v>20</v>
      </c>
      <c r="G20" s="2" t="s">
        <v>18</v>
      </c>
      <c r="H20" s="2" t="s">
        <v>34</v>
      </c>
      <c r="I20" s="2" t="s">
        <v>17</v>
      </c>
      <c r="J20" s="52">
        <v>0.1</v>
      </c>
      <c r="K20" s="22">
        <v>0</v>
      </c>
      <c r="L20" s="22">
        <v>13</v>
      </c>
      <c r="M20" s="4">
        <f t="shared" si="17"/>
        <v>13</v>
      </c>
      <c r="N20" s="22">
        <v>0</v>
      </c>
      <c r="O20" s="28">
        <v>13</v>
      </c>
      <c r="P20" s="4">
        <f t="shared" si="18"/>
        <v>13</v>
      </c>
      <c r="Q20" s="4">
        <f t="shared" si="19"/>
        <v>0</v>
      </c>
      <c r="R20" s="4">
        <f t="shared" si="20"/>
        <v>0</v>
      </c>
      <c r="S20" s="5">
        <f t="shared" si="21"/>
        <v>0</v>
      </c>
    </row>
    <row r="21" spans="1:19" ht="15.75" customHeight="1">
      <c r="A21" s="2">
        <v>3</v>
      </c>
      <c r="B21" s="27">
        <v>44211</v>
      </c>
      <c r="C21" s="26" t="s">
        <v>40</v>
      </c>
      <c r="D21" s="29" t="s">
        <v>49</v>
      </c>
      <c r="E21" s="22">
        <v>56</v>
      </c>
      <c r="F21" s="22">
        <v>13</v>
      </c>
      <c r="G21" s="2" t="s">
        <v>18</v>
      </c>
      <c r="H21" s="2" t="s">
        <v>34</v>
      </c>
      <c r="I21" s="2" t="s">
        <v>17</v>
      </c>
      <c r="J21" s="52">
        <v>0.1</v>
      </c>
      <c r="K21" s="22">
        <v>0</v>
      </c>
      <c r="L21" s="22">
        <v>8</v>
      </c>
      <c r="M21" s="4">
        <f>K21+L21</f>
        <v>8</v>
      </c>
      <c r="N21" s="22">
        <v>0</v>
      </c>
      <c r="O21" s="28">
        <v>8</v>
      </c>
      <c r="P21" s="4">
        <f>N21+O21</f>
        <v>8</v>
      </c>
      <c r="Q21" s="4">
        <f t="shared" ref="Q21" si="22">K21-N21</f>
        <v>0</v>
      </c>
      <c r="R21" s="4">
        <f t="shared" ref="R21" si="23">L21-O21</f>
        <v>0</v>
      </c>
      <c r="S21" s="5">
        <f t="shared" ref="S21" si="24">Q21+R21</f>
        <v>0</v>
      </c>
    </row>
    <row r="22" spans="1:19" ht="17.25" customHeight="1">
      <c r="A22" s="2">
        <v>4</v>
      </c>
      <c r="B22" s="27">
        <v>44216</v>
      </c>
      <c r="C22" s="26" t="s">
        <v>40</v>
      </c>
      <c r="D22" s="29" t="s">
        <v>48</v>
      </c>
      <c r="E22" s="24">
        <v>79</v>
      </c>
      <c r="F22" s="24">
        <v>9</v>
      </c>
      <c r="G22" s="2" t="s">
        <v>18</v>
      </c>
      <c r="H22" s="2" t="s">
        <v>34</v>
      </c>
      <c r="I22" s="2" t="s">
        <v>17</v>
      </c>
      <c r="J22" s="52">
        <v>0.8</v>
      </c>
      <c r="K22" s="25">
        <v>0</v>
      </c>
      <c r="L22" s="25">
        <v>20</v>
      </c>
      <c r="M22" s="4">
        <f t="shared" si="17"/>
        <v>20</v>
      </c>
      <c r="N22" s="28">
        <v>0</v>
      </c>
      <c r="O22" s="28">
        <v>20</v>
      </c>
      <c r="P22" s="4">
        <f t="shared" si="18"/>
        <v>20</v>
      </c>
      <c r="Q22" s="4">
        <f t="shared" si="19"/>
        <v>0</v>
      </c>
      <c r="R22" s="4">
        <f t="shared" si="20"/>
        <v>0</v>
      </c>
      <c r="S22" s="5">
        <f t="shared" si="21"/>
        <v>0</v>
      </c>
    </row>
    <row r="23" spans="1:19" ht="17.25" customHeight="1">
      <c r="A23" s="2">
        <v>5</v>
      </c>
      <c r="B23" s="27">
        <v>44239</v>
      </c>
      <c r="C23" s="26" t="s">
        <v>40</v>
      </c>
      <c r="D23" s="29" t="s">
        <v>49</v>
      </c>
      <c r="E23" s="24">
        <v>160</v>
      </c>
      <c r="F23" s="24">
        <v>11</v>
      </c>
      <c r="G23" s="2" t="s">
        <v>18</v>
      </c>
      <c r="H23" s="2" t="s">
        <v>34</v>
      </c>
      <c r="I23" s="2" t="s">
        <v>17</v>
      </c>
      <c r="J23" s="52">
        <v>0.4</v>
      </c>
      <c r="K23" s="25">
        <v>0</v>
      </c>
      <c r="L23" s="25">
        <v>20</v>
      </c>
      <c r="M23" s="4">
        <f t="shared" si="17"/>
        <v>20</v>
      </c>
      <c r="N23" s="28">
        <v>0</v>
      </c>
      <c r="O23" s="28">
        <v>20</v>
      </c>
      <c r="P23" s="4">
        <f t="shared" si="18"/>
        <v>20</v>
      </c>
      <c r="Q23" s="4">
        <f t="shared" ref="Q23:Q28" si="25">K23-N23</f>
        <v>0</v>
      </c>
      <c r="R23" s="4">
        <f t="shared" ref="R23:R28" si="26">L23-O23</f>
        <v>0</v>
      </c>
      <c r="S23" s="5">
        <f t="shared" ref="S23:S28" si="27">Q23+R23</f>
        <v>0</v>
      </c>
    </row>
    <row r="24" spans="1:19" ht="17.25" customHeight="1">
      <c r="A24" s="2">
        <v>6</v>
      </c>
      <c r="B24" s="27">
        <v>44239</v>
      </c>
      <c r="C24" s="26" t="s">
        <v>40</v>
      </c>
      <c r="D24" s="29" t="s">
        <v>49</v>
      </c>
      <c r="E24" s="24">
        <v>160</v>
      </c>
      <c r="F24" s="24">
        <v>11</v>
      </c>
      <c r="G24" s="2" t="s">
        <v>18</v>
      </c>
      <c r="H24" s="2" t="s">
        <v>34</v>
      </c>
      <c r="I24" s="2" t="s">
        <v>17</v>
      </c>
      <c r="J24" s="52">
        <v>0.4</v>
      </c>
      <c r="K24" s="25">
        <v>0</v>
      </c>
      <c r="L24" s="25">
        <v>20</v>
      </c>
      <c r="M24" s="4">
        <f t="shared" si="17"/>
        <v>20</v>
      </c>
      <c r="N24" s="28">
        <v>0</v>
      </c>
      <c r="O24" s="28">
        <v>20</v>
      </c>
      <c r="P24" s="4">
        <f t="shared" si="18"/>
        <v>20</v>
      </c>
      <c r="Q24" s="4">
        <f t="shared" si="25"/>
        <v>0</v>
      </c>
      <c r="R24" s="4">
        <f t="shared" si="26"/>
        <v>0</v>
      </c>
      <c r="S24" s="5">
        <f t="shared" si="27"/>
        <v>0</v>
      </c>
    </row>
    <row r="25" spans="1:19" ht="17.25" customHeight="1">
      <c r="A25" s="2">
        <v>7</v>
      </c>
      <c r="B25" s="27">
        <v>44239</v>
      </c>
      <c r="C25" s="26" t="s">
        <v>40</v>
      </c>
      <c r="D25" s="29" t="s">
        <v>49</v>
      </c>
      <c r="E25" s="24">
        <v>77</v>
      </c>
      <c r="F25" s="24">
        <v>16</v>
      </c>
      <c r="G25" s="2" t="s">
        <v>18</v>
      </c>
      <c r="H25" s="2" t="s">
        <v>34</v>
      </c>
      <c r="I25" s="2" t="s">
        <v>17</v>
      </c>
      <c r="J25" s="52">
        <v>0.4</v>
      </c>
      <c r="K25" s="25">
        <v>0</v>
      </c>
      <c r="L25" s="25">
        <v>14</v>
      </c>
      <c r="M25" s="4">
        <f t="shared" si="17"/>
        <v>14</v>
      </c>
      <c r="N25" s="28">
        <v>0</v>
      </c>
      <c r="O25" s="28">
        <v>14</v>
      </c>
      <c r="P25" s="4">
        <f t="shared" si="18"/>
        <v>14</v>
      </c>
      <c r="Q25" s="4">
        <f t="shared" ref="Q25" si="28">K25-N25</f>
        <v>0</v>
      </c>
      <c r="R25" s="4">
        <f t="shared" ref="R25" si="29">L25-O25</f>
        <v>0</v>
      </c>
      <c r="S25" s="5">
        <f t="shared" ref="S25" si="30">Q25+R25</f>
        <v>0</v>
      </c>
    </row>
    <row r="26" spans="1:19" ht="17.25" customHeight="1">
      <c r="A26" s="2">
        <v>8</v>
      </c>
      <c r="B26" s="27">
        <v>44243</v>
      </c>
      <c r="C26" s="26" t="s">
        <v>40</v>
      </c>
      <c r="D26" s="29" t="s">
        <v>49</v>
      </c>
      <c r="E26" s="24">
        <v>9</v>
      </c>
      <c r="F26" s="24">
        <v>7</v>
      </c>
      <c r="G26" s="2" t="s">
        <v>18</v>
      </c>
      <c r="H26" s="2" t="s">
        <v>34</v>
      </c>
      <c r="I26" s="2" t="s">
        <v>17</v>
      </c>
      <c r="J26" s="52">
        <v>0.4</v>
      </c>
      <c r="K26" s="25">
        <v>0</v>
      </c>
      <c r="L26" s="25">
        <v>20</v>
      </c>
      <c r="M26" s="4">
        <f t="shared" si="17"/>
        <v>20</v>
      </c>
      <c r="N26" s="28">
        <v>0</v>
      </c>
      <c r="O26" s="28">
        <v>20</v>
      </c>
      <c r="P26" s="4">
        <f t="shared" si="18"/>
        <v>20</v>
      </c>
      <c r="Q26" s="4">
        <f t="shared" si="25"/>
        <v>0</v>
      </c>
      <c r="R26" s="4">
        <f t="shared" si="26"/>
        <v>0</v>
      </c>
      <c r="S26" s="5">
        <f t="shared" si="27"/>
        <v>0</v>
      </c>
    </row>
    <row r="27" spans="1:19" ht="17.25" customHeight="1">
      <c r="A27" s="2">
        <v>9</v>
      </c>
      <c r="B27" s="27">
        <v>44273</v>
      </c>
      <c r="C27" s="26" t="s">
        <v>40</v>
      </c>
      <c r="D27" s="29" t="s">
        <v>49</v>
      </c>
      <c r="E27" s="24">
        <v>143</v>
      </c>
      <c r="F27" s="24">
        <v>32</v>
      </c>
      <c r="G27" s="2" t="s">
        <v>18</v>
      </c>
      <c r="H27" s="2" t="s">
        <v>34</v>
      </c>
      <c r="I27" s="2" t="s">
        <v>17</v>
      </c>
      <c r="J27" s="52">
        <v>0.5</v>
      </c>
      <c r="K27" s="25">
        <v>0</v>
      </c>
      <c r="L27" s="25">
        <v>20</v>
      </c>
      <c r="M27" s="4">
        <f t="shared" si="17"/>
        <v>20</v>
      </c>
      <c r="N27" s="28">
        <v>0</v>
      </c>
      <c r="O27" s="28">
        <v>20</v>
      </c>
      <c r="P27" s="4">
        <f t="shared" si="18"/>
        <v>20</v>
      </c>
      <c r="Q27" s="4">
        <f t="shared" si="25"/>
        <v>0</v>
      </c>
      <c r="R27" s="4">
        <f t="shared" si="26"/>
        <v>0</v>
      </c>
      <c r="S27" s="5">
        <f t="shared" si="27"/>
        <v>0</v>
      </c>
    </row>
    <row r="28" spans="1:19" ht="17.25" customHeight="1">
      <c r="A28" s="2">
        <v>10</v>
      </c>
      <c r="B28" s="34">
        <v>44274</v>
      </c>
      <c r="C28" s="31" t="s">
        <v>40</v>
      </c>
      <c r="D28" s="32" t="s">
        <v>49</v>
      </c>
      <c r="E28" s="33">
        <v>13</v>
      </c>
      <c r="F28" s="33">
        <v>17</v>
      </c>
      <c r="G28" s="2" t="s">
        <v>18</v>
      </c>
      <c r="H28" s="2" t="s">
        <v>34</v>
      </c>
      <c r="I28" s="2" t="s">
        <v>17</v>
      </c>
      <c r="J28" s="30">
        <v>0.4</v>
      </c>
      <c r="K28" s="33">
        <v>0</v>
      </c>
      <c r="L28" s="35">
        <v>8</v>
      </c>
      <c r="M28" s="4">
        <f t="shared" si="17"/>
        <v>8</v>
      </c>
      <c r="N28" s="33">
        <v>0</v>
      </c>
      <c r="O28" s="33">
        <v>8</v>
      </c>
      <c r="P28" s="4">
        <f t="shared" ref="P28" si="31">N28+O28</f>
        <v>8</v>
      </c>
      <c r="Q28" s="4">
        <f t="shared" si="25"/>
        <v>0</v>
      </c>
      <c r="R28" s="4">
        <f t="shared" si="26"/>
        <v>0</v>
      </c>
      <c r="S28" s="5">
        <f t="shared" si="27"/>
        <v>0</v>
      </c>
    </row>
    <row r="29" spans="1:19" ht="17.25" customHeight="1">
      <c r="A29" s="2">
        <v>11</v>
      </c>
      <c r="B29" s="43">
        <v>44274</v>
      </c>
      <c r="C29" s="31" t="s">
        <v>40</v>
      </c>
      <c r="D29" s="32" t="s">
        <v>49</v>
      </c>
      <c r="E29" s="33">
        <v>13</v>
      </c>
      <c r="F29" s="33">
        <v>17</v>
      </c>
      <c r="G29" s="2" t="s">
        <v>18</v>
      </c>
      <c r="H29" s="2" t="s">
        <v>34</v>
      </c>
      <c r="I29" s="2" t="s">
        <v>17</v>
      </c>
      <c r="J29" s="36">
        <v>0.4</v>
      </c>
      <c r="K29" s="33">
        <v>0</v>
      </c>
      <c r="L29" s="35">
        <v>19</v>
      </c>
      <c r="M29" s="4">
        <f t="shared" si="17"/>
        <v>19</v>
      </c>
      <c r="N29" s="33">
        <v>0</v>
      </c>
      <c r="O29" s="33">
        <v>19</v>
      </c>
      <c r="P29" s="4">
        <f t="shared" ref="P29" si="32">N29+O29</f>
        <v>19</v>
      </c>
      <c r="Q29" s="4">
        <f t="shared" ref="Q29" si="33">K29-N29</f>
        <v>0</v>
      </c>
      <c r="R29" s="4">
        <f t="shared" ref="R29" si="34">L29-O29</f>
        <v>0</v>
      </c>
      <c r="S29" s="5">
        <f t="shared" ref="S29" si="35">Q29+R29</f>
        <v>0</v>
      </c>
    </row>
    <row r="30" spans="1:19" ht="17.25" customHeight="1">
      <c r="A30" s="2">
        <v>12</v>
      </c>
      <c r="B30" s="43">
        <v>44287</v>
      </c>
      <c r="C30" s="39" t="s">
        <v>40</v>
      </c>
      <c r="D30" s="40" t="s">
        <v>49</v>
      </c>
      <c r="E30" s="38">
        <v>141</v>
      </c>
      <c r="F30" s="38">
        <v>1</v>
      </c>
      <c r="G30" s="2" t="s">
        <v>18</v>
      </c>
      <c r="H30" s="2" t="s">
        <v>34</v>
      </c>
      <c r="I30" s="37" t="s">
        <v>17</v>
      </c>
      <c r="J30" s="52">
        <v>0.5</v>
      </c>
      <c r="K30" s="41">
        <v>0</v>
      </c>
      <c r="L30" s="41">
        <v>20</v>
      </c>
      <c r="M30" s="4">
        <f t="shared" si="17"/>
        <v>20</v>
      </c>
      <c r="N30" s="42">
        <v>0</v>
      </c>
      <c r="O30" s="42">
        <v>20</v>
      </c>
      <c r="P30" s="4">
        <f t="shared" ref="P30:P46" si="36">N30+O30</f>
        <v>20</v>
      </c>
      <c r="Q30" s="4">
        <f t="shared" ref="Q30:Q46" si="37">K30-N30</f>
        <v>0</v>
      </c>
      <c r="R30" s="4">
        <f t="shared" ref="R30:R46" si="38">L30-O30</f>
        <v>0</v>
      </c>
      <c r="S30" s="5">
        <f t="shared" ref="S30:S46" si="39">Q30+R30</f>
        <v>0</v>
      </c>
    </row>
    <row r="31" spans="1:19" ht="17.25" customHeight="1">
      <c r="A31" s="2">
        <v>13</v>
      </c>
      <c r="B31" s="43">
        <v>44293</v>
      </c>
      <c r="C31" s="39" t="s">
        <v>40</v>
      </c>
      <c r="D31" s="40" t="s">
        <v>49</v>
      </c>
      <c r="E31" s="38">
        <v>160</v>
      </c>
      <c r="F31" s="38">
        <v>11</v>
      </c>
      <c r="G31" s="2" t="s">
        <v>18</v>
      </c>
      <c r="H31" s="2" t="s">
        <v>34</v>
      </c>
      <c r="I31" s="37" t="s">
        <v>17</v>
      </c>
      <c r="J31" s="52">
        <v>0.2</v>
      </c>
      <c r="K31" s="41">
        <v>0</v>
      </c>
      <c r="L31" s="41">
        <v>9</v>
      </c>
      <c r="M31" s="4">
        <f t="shared" si="17"/>
        <v>9</v>
      </c>
      <c r="N31" s="42">
        <v>0</v>
      </c>
      <c r="O31" s="42">
        <v>9</v>
      </c>
      <c r="P31" s="4">
        <f t="shared" si="36"/>
        <v>9</v>
      </c>
      <c r="Q31" s="4">
        <f t="shared" si="37"/>
        <v>0</v>
      </c>
      <c r="R31" s="4">
        <f t="shared" si="38"/>
        <v>0</v>
      </c>
      <c r="S31" s="5">
        <f t="shared" si="39"/>
        <v>0</v>
      </c>
    </row>
    <row r="32" spans="1:19" ht="17.25" customHeight="1">
      <c r="A32" s="2">
        <v>14</v>
      </c>
      <c r="B32" s="43">
        <v>44294</v>
      </c>
      <c r="C32" s="39" t="s">
        <v>40</v>
      </c>
      <c r="D32" s="40" t="s">
        <v>49</v>
      </c>
      <c r="E32" s="38">
        <v>104</v>
      </c>
      <c r="F32" s="38">
        <v>8</v>
      </c>
      <c r="G32" s="2" t="s">
        <v>18</v>
      </c>
      <c r="H32" s="2" t="s">
        <v>34</v>
      </c>
      <c r="I32" s="37" t="s">
        <v>17</v>
      </c>
      <c r="J32" s="52">
        <v>0.3</v>
      </c>
      <c r="K32" s="41">
        <v>0</v>
      </c>
      <c r="L32" s="41">
        <v>11</v>
      </c>
      <c r="M32" s="4">
        <f t="shared" si="17"/>
        <v>11</v>
      </c>
      <c r="N32" s="42">
        <v>0</v>
      </c>
      <c r="O32" s="42">
        <v>11</v>
      </c>
      <c r="P32" s="4">
        <f t="shared" si="36"/>
        <v>11</v>
      </c>
      <c r="Q32" s="4">
        <f t="shared" si="37"/>
        <v>0</v>
      </c>
      <c r="R32" s="4">
        <f t="shared" si="38"/>
        <v>0</v>
      </c>
      <c r="S32" s="5">
        <f t="shared" si="39"/>
        <v>0</v>
      </c>
    </row>
    <row r="33" spans="1:19" ht="17.25" customHeight="1">
      <c r="A33" s="2">
        <v>15</v>
      </c>
      <c r="B33" s="43">
        <v>44312</v>
      </c>
      <c r="C33" s="39" t="s">
        <v>40</v>
      </c>
      <c r="D33" s="40" t="s">
        <v>49</v>
      </c>
      <c r="E33" s="38">
        <v>87</v>
      </c>
      <c r="F33" s="38">
        <v>15</v>
      </c>
      <c r="G33" s="2" t="s">
        <v>18</v>
      </c>
      <c r="H33" s="2" t="s">
        <v>34</v>
      </c>
      <c r="I33" s="37" t="s">
        <v>19</v>
      </c>
      <c r="J33" s="52">
        <v>0.4</v>
      </c>
      <c r="K33" s="41">
        <v>0</v>
      </c>
      <c r="L33" s="41">
        <v>20</v>
      </c>
      <c r="M33" s="4">
        <f t="shared" si="17"/>
        <v>20</v>
      </c>
      <c r="N33" s="42">
        <v>0</v>
      </c>
      <c r="O33" s="42">
        <v>20</v>
      </c>
      <c r="P33" s="4">
        <f t="shared" si="36"/>
        <v>20</v>
      </c>
      <c r="Q33" s="4">
        <f t="shared" si="37"/>
        <v>0</v>
      </c>
      <c r="R33" s="4">
        <f t="shared" si="38"/>
        <v>0</v>
      </c>
      <c r="S33" s="5">
        <f t="shared" si="39"/>
        <v>0</v>
      </c>
    </row>
    <row r="34" spans="1:19" ht="17.25" customHeight="1">
      <c r="A34" s="2">
        <v>16</v>
      </c>
      <c r="B34" s="43">
        <v>44313</v>
      </c>
      <c r="C34" s="39" t="s">
        <v>40</v>
      </c>
      <c r="D34" s="40" t="s">
        <v>48</v>
      </c>
      <c r="E34" s="38">
        <v>85</v>
      </c>
      <c r="F34" s="38" t="s">
        <v>50</v>
      </c>
      <c r="G34" s="2" t="s">
        <v>18</v>
      </c>
      <c r="H34" s="2" t="s">
        <v>34</v>
      </c>
      <c r="I34" s="37" t="s">
        <v>17</v>
      </c>
      <c r="J34" s="52">
        <v>1.7</v>
      </c>
      <c r="K34" s="41">
        <v>0</v>
      </c>
      <c r="L34" s="41">
        <v>16</v>
      </c>
      <c r="M34" s="4">
        <f t="shared" si="17"/>
        <v>16</v>
      </c>
      <c r="N34" s="42">
        <v>0</v>
      </c>
      <c r="O34" s="42">
        <v>16</v>
      </c>
      <c r="P34" s="4">
        <f t="shared" si="36"/>
        <v>16</v>
      </c>
      <c r="Q34" s="4">
        <f t="shared" si="37"/>
        <v>0</v>
      </c>
      <c r="R34" s="4">
        <f t="shared" si="38"/>
        <v>0</v>
      </c>
      <c r="S34" s="5">
        <f t="shared" si="39"/>
        <v>0</v>
      </c>
    </row>
    <row r="35" spans="1:19" ht="17.25" customHeight="1">
      <c r="A35" s="2">
        <v>17</v>
      </c>
      <c r="B35" s="51">
        <v>44314</v>
      </c>
      <c r="C35" s="45" t="s">
        <v>40</v>
      </c>
      <c r="D35" s="46" t="s">
        <v>49</v>
      </c>
      <c r="E35" s="44">
        <v>62</v>
      </c>
      <c r="F35" s="44">
        <v>1</v>
      </c>
      <c r="G35" s="2" t="s">
        <v>18</v>
      </c>
      <c r="H35" s="2" t="s">
        <v>34</v>
      </c>
      <c r="I35" s="37" t="s">
        <v>17</v>
      </c>
      <c r="J35" s="52">
        <v>1</v>
      </c>
      <c r="K35" s="49">
        <v>0</v>
      </c>
      <c r="L35" s="49">
        <v>10</v>
      </c>
      <c r="M35" s="4">
        <f t="shared" si="17"/>
        <v>10</v>
      </c>
      <c r="N35" s="50">
        <v>0</v>
      </c>
      <c r="O35" s="50">
        <v>10</v>
      </c>
      <c r="P35" s="4">
        <f t="shared" si="36"/>
        <v>10</v>
      </c>
      <c r="Q35" s="4">
        <f t="shared" si="37"/>
        <v>0</v>
      </c>
      <c r="R35" s="4">
        <f t="shared" si="38"/>
        <v>0</v>
      </c>
      <c r="S35" s="5">
        <f t="shared" si="39"/>
        <v>0</v>
      </c>
    </row>
    <row r="36" spans="1:19" ht="17.25" customHeight="1">
      <c r="A36" s="2">
        <v>18</v>
      </c>
      <c r="B36" s="48">
        <v>44329</v>
      </c>
      <c r="C36" s="45" t="s">
        <v>40</v>
      </c>
      <c r="D36" s="46" t="s">
        <v>49</v>
      </c>
      <c r="E36" s="44">
        <v>171</v>
      </c>
      <c r="F36" s="44">
        <v>1</v>
      </c>
      <c r="G36" s="2" t="s">
        <v>18</v>
      </c>
      <c r="H36" s="2" t="s">
        <v>34</v>
      </c>
      <c r="I36" s="37" t="s">
        <v>17</v>
      </c>
      <c r="J36" s="52">
        <v>0.2</v>
      </c>
      <c r="K36" s="49">
        <v>0</v>
      </c>
      <c r="L36" s="49">
        <v>20</v>
      </c>
      <c r="M36" s="4">
        <f t="shared" si="17"/>
        <v>20</v>
      </c>
      <c r="N36" s="50">
        <v>0</v>
      </c>
      <c r="O36" s="50">
        <v>20</v>
      </c>
      <c r="P36" s="4">
        <f t="shared" si="36"/>
        <v>20</v>
      </c>
      <c r="Q36" s="4">
        <f t="shared" si="37"/>
        <v>0</v>
      </c>
      <c r="R36" s="4">
        <f t="shared" si="38"/>
        <v>0</v>
      </c>
      <c r="S36" s="5">
        <f t="shared" si="39"/>
        <v>0</v>
      </c>
    </row>
    <row r="37" spans="1:19" ht="17.25" customHeight="1">
      <c r="A37" s="2">
        <v>19</v>
      </c>
      <c r="B37" s="48">
        <v>44330</v>
      </c>
      <c r="C37" s="45" t="s">
        <v>40</v>
      </c>
      <c r="D37" s="46" t="s">
        <v>49</v>
      </c>
      <c r="E37" s="44">
        <v>113</v>
      </c>
      <c r="F37" s="44">
        <v>27</v>
      </c>
      <c r="G37" s="2" t="s">
        <v>18</v>
      </c>
      <c r="H37" s="2" t="s">
        <v>34</v>
      </c>
      <c r="I37" s="37" t="s">
        <v>17</v>
      </c>
      <c r="J37" s="52">
        <v>0.6</v>
      </c>
      <c r="K37" s="49">
        <v>0</v>
      </c>
      <c r="L37" s="49">
        <v>20</v>
      </c>
      <c r="M37" s="4">
        <f t="shared" si="17"/>
        <v>20</v>
      </c>
      <c r="N37" s="50">
        <v>0</v>
      </c>
      <c r="O37" s="50">
        <v>20</v>
      </c>
      <c r="P37" s="4">
        <f t="shared" si="36"/>
        <v>20</v>
      </c>
      <c r="Q37" s="4">
        <f t="shared" si="37"/>
        <v>0</v>
      </c>
      <c r="R37" s="4">
        <f t="shared" si="38"/>
        <v>0</v>
      </c>
      <c r="S37" s="5">
        <f t="shared" si="39"/>
        <v>0</v>
      </c>
    </row>
    <row r="38" spans="1:19" ht="17.25" customHeight="1">
      <c r="A38" s="2">
        <v>20</v>
      </c>
      <c r="B38" s="47">
        <v>44348</v>
      </c>
      <c r="C38" s="45" t="s">
        <v>40</v>
      </c>
      <c r="D38" s="46" t="s">
        <v>48</v>
      </c>
      <c r="E38" s="44">
        <v>97</v>
      </c>
      <c r="F38" s="44">
        <v>17</v>
      </c>
      <c r="G38" s="2" t="s">
        <v>18</v>
      </c>
      <c r="H38" s="2" t="s">
        <v>34</v>
      </c>
      <c r="I38" s="37" t="s">
        <v>17</v>
      </c>
      <c r="J38" s="52">
        <v>0.3</v>
      </c>
      <c r="K38" s="49">
        <v>0</v>
      </c>
      <c r="L38" s="49">
        <v>10</v>
      </c>
      <c r="M38" s="4">
        <f t="shared" si="17"/>
        <v>10</v>
      </c>
      <c r="N38" s="50">
        <v>0</v>
      </c>
      <c r="O38" s="50">
        <v>10</v>
      </c>
      <c r="P38" s="4">
        <f t="shared" si="36"/>
        <v>10</v>
      </c>
      <c r="Q38" s="4">
        <f t="shared" si="37"/>
        <v>0</v>
      </c>
      <c r="R38" s="4">
        <f t="shared" si="38"/>
        <v>0</v>
      </c>
      <c r="S38" s="5">
        <f t="shared" si="39"/>
        <v>0</v>
      </c>
    </row>
    <row r="39" spans="1:19" ht="17.25" customHeight="1">
      <c r="A39" s="2">
        <v>21</v>
      </c>
      <c r="B39" s="48">
        <v>44364</v>
      </c>
      <c r="C39" s="45" t="s">
        <v>40</v>
      </c>
      <c r="D39" s="46" t="s">
        <v>48</v>
      </c>
      <c r="E39" s="44">
        <v>205</v>
      </c>
      <c r="F39" s="44">
        <v>6</v>
      </c>
      <c r="G39" s="2" t="s">
        <v>18</v>
      </c>
      <c r="H39" s="2" t="s">
        <v>35</v>
      </c>
      <c r="I39" s="2" t="s">
        <v>21</v>
      </c>
      <c r="J39" s="52">
        <v>0.25</v>
      </c>
      <c r="K39" s="49">
        <v>0</v>
      </c>
      <c r="L39" s="49">
        <v>10</v>
      </c>
      <c r="M39" s="4">
        <f t="shared" si="17"/>
        <v>10</v>
      </c>
      <c r="N39" s="50">
        <v>0</v>
      </c>
      <c r="O39" s="50">
        <v>10</v>
      </c>
      <c r="P39" s="4">
        <f t="shared" si="36"/>
        <v>10</v>
      </c>
      <c r="Q39" s="4">
        <f t="shared" si="37"/>
        <v>0</v>
      </c>
      <c r="R39" s="4">
        <f t="shared" si="38"/>
        <v>0</v>
      </c>
      <c r="S39" s="5">
        <f t="shared" si="39"/>
        <v>0</v>
      </c>
    </row>
    <row r="40" spans="1:19" ht="17.25" customHeight="1">
      <c r="A40" s="2">
        <v>22</v>
      </c>
      <c r="B40" s="34"/>
      <c r="C40" s="31"/>
      <c r="D40" s="32"/>
      <c r="E40" s="33"/>
      <c r="F40" s="33"/>
      <c r="G40" s="2"/>
      <c r="H40" s="2"/>
      <c r="I40" s="2"/>
      <c r="J40" s="36"/>
      <c r="K40" s="33"/>
      <c r="L40" s="35"/>
      <c r="M40" s="4">
        <f t="shared" si="17"/>
        <v>0</v>
      </c>
      <c r="N40" s="33"/>
      <c r="O40" s="33"/>
      <c r="P40" s="4">
        <f t="shared" si="36"/>
        <v>0</v>
      </c>
      <c r="Q40" s="4">
        <f t="shared" si="37"/>
        <v>0</v>
      </c>
      <c r="R40" s="4">
        <f t="shared" si="38"/>
        <v>0</v>
      </c>
      <c r="S40" s="5">
        <f t="shared" si="39"/>
        <v>0</v>
      </c>
    </row>
    <row r="41" spans="1:19" ht="17.25" customHeight="1">
      <c r="A41" s="2">
        <v>23</v>
      </c>
      <c r="B41" s="34"/>
      <c r="C41" s="31"/>
      <c r="D41" s="32"/>
      <c r="E41" s="33"/>
      <c r="F41" s="33"/>
      <c r="G41" s="2"/>
      <c r="H41" s="2"/>
      <c r="I41" s="2"/>
      <c r="J41" s="36"/>
      <c r="K41" s="33"/>
      <c r="L41" s="35"/>
      <c r="M41" s="4">
        <f t="shared" si="17"/>
        <v>0</v>
      </c>
      <c r="N41" s="33"/>
      <c r="O41" s="33"/>
      <c r="P41" s="4">
        <f t="shared" si="36"/>
        <v>0</v>
      </c>
      <c r="Q41" s="4">
        <f t="shared" si="37"/>
        <v>0</v>
      </c>
      <c r="R41" s="4">
        <f t="shared" si="38"/>
        <v>0</v>
      </c>
      <c r="S41" s="5">
        <f t="shared" si="39"/>
        <v>0</v>
      </c>
    </row>
    <row r="42" spans="1:19" ht="17.25" customHeight="1">
      <c r="A42" s="2">
        <v>24</v>
      </c>
      <c r="B42" s="34"/>
      <c r="C42" s="31"/>
      <c r="D42" s="32"/>
      <c r="E42" s="33"/>
      <c r="F42" s="33"/>
      <c r="G42" s="2"/>
      <c r="H42" s="2"/>
      <c r="I42" s="2"/>
      <c r="J42" s="36"/>
      <c r="K42" s="33"/>
      <c r="L42" s="35"/>
      <c r="M42" s="4">
        <f t="shared" si="17"/>
        <v>0</v>
      </c>
      <c r="N42" s="33"/>
      <c r="O42" s="33"/>
      <c r="P42" s="4">
        <f t="shared" si="36"/>
        <v>0</v>
      </c>
      <c r="Q42" s="4">
        <f t="shared" si="37"/>
        <v>0</v>
      </c>
      <c r="R42" s="4">
        <f t="shared" si="38"/>
        <v>0</v>
      </c>
      <c r="S42" s="5">
        <f t="shared" si="39"/>
        <v>0</v>
      </c>
    </row>
    <row r="43" spans="1:19" ht="17.25" customHeight="1">
      <c r="A43" s="2">
        <v>25</v>
      </c>
      <c r="B43" s="34"/>
      <c r="C43" s="31"/>
      <c r="D43" s="32"/>
      <c r="E43" s="33"/>
      <c r="F43" s="33"/>
      <c r="G43" s="2"/>
      <c r="H43" s="2"/>
      <c r="I43" s="2"/>
      <c r="J43" s="36"/>
      <c r="K43" s="33"/>
      <c r="L43" s="35"/>
      <c r="M43" s="4">
        <f t="shared" si="17"/>
        <v>0</v>
      </c>
      <c r="N43" s="33"/>
      <c r="O43" s="33"/>
      <c r="P43" s="4">
        <f t="shared" si="36"/>
        <v>0</v>
      </c>
      <c r="Q43" s="4">
        <f t="shared" si="37"/>
        <v>0</v>
      </c>
      <c r="R43" s="4">
        <f t="shared" si="38"/>
        <v>0</v>
      </c>
      <c r="S43" s="5">
        <f t="shared" si="39"/>
        <v>0</v>
      </c>
    </row>
    <row r="44" spans="1:19" ht="17.25" customHeight="1">
      <c r="A44" s="2">
        <v>26</v>
      </c>
      <c r="B44" s="34"/>
      <c r="C44" s="31"/>
      <c r="D44" s="32"/>
      <c r="E44" s="33"/>
      <c r="F44" s="33"/>
      <c r="G44" s="2"/>
      <c r="H44" s="2"/>
      <c r="I44" s="2"/>
      <c r="J44" s="36"/>
      <c r="K44" s="33"/>
      <c r="L44" s="35"/>
      <c r="M44" s="4">
        <f t="shared" si="17"/>
        <v>0</v>
      </c>
      <c r="N44" s="33"/>
      <c r="O44" s="33"/>
      <c r="P44" s="4">
        <f t="shared" si="36"/>
        <v>0</v>
      </c>
      <c r="Q44" s="4">
        <f t="shared" si="37"/>
        <v>0</v>
      </c>
      <c r="R44" s="4">
        <f t="shared" si="38"/>
        <v>0</v>
      </c>
      <c r="S44" s="5">
        <f t="shared" si="39"/>
        <v>0</v>
      </c>
    </row>
    <row r="45" spans="1:19" ht="17.25" customHeight="1">
      <c r="A45" s="2">
        <v>27</v>
      </c>
      <c r="B45" s="18"/>
      <c r="C45" s="2"/>
      <c r="D45" s="2"/>
      <c r="E45" s="19"/>
      <c r="F45" s="2"/>
      <c r="G45" s="2"/>
      <c r="H45" s="2"/>
      <c r="I45" s="2"/>
      <c r="J45" s="3"/>
      <c r="K45" s="2"/>
      <c r="L45" s="2"/>
      <c r="M45" s="4">
        <f t="shared" si="17"/>
        <v>0</v>
      </c>
      <c r="N45" s="2"/>
      <c r="O45" s="2"/>
      <c r="P45" s="4">
        <f t="shared" si="36"/>
        <v>0</v>
      </c>
      <c r="Q45" s="4">
        <f t="shared" si="37"/>
        <v>0</v>
      </c>
      <c r="R45" s="4">
        <f t="shared" si="38"/>
        <v>0</v>
      </c>
      <c r="S45" s="5">
        <f t="shared" si="39"/>
        <v>0</v>
      </c>
    </row>
    <row r="46" spans="1:19" ht="17.25" customHeight="1">
      <c r="A46" s="2">
        <v>28</v>
      </c>
      <c r="B46" s="18"/>
      <c r="C46" s="2"/>
      <c r="D46" s="2"/>
      <c r="E46" s="19"/>
      <c r="F46" s="2"/>
      <c r="G46" s="2"/>
      <c r="H46" s="2"/>
      <c r="I46" s="2"/>
      <c r="J46" s="3"/>
      <c r="K46" s="2"/>
      <c r="L46" s="2"/>
      <c r="M46" s="4">
        <f t="shared" si="17"/>
        <v>0</v>
      </c>
      <c r="N46" s="2"/>
      <c r="O46" s="2"/>
      <c r="P46" s="4">
        <f t="shared" si="36"/>
        <v>0</v>
      </c>
      <c r="Q46" s="4">
        <f t="shared" si="37"/>
        <v>0</v>
      </c>
      <c r="R46" s="4">
        <f t="shared" si="38"/>
        <v>0</v>
      </c>
      <c r="S46" s="5">
        <f t="shared" si="39"/>
        <v>0</v>
      </c>
    </row>
    <row r="47" spans="1:19" ht="17.25" customHeight="1">
      <c r="A47" s="2">
        <v>29</v>
      </c>
      <c r="B47" s="18"/>
      <c r="C47" s="2"/>
      <c r="D47" s="2"/>
      <c r="E47" s="19"/>
      <c r="F47" s="2"/>
      <c r="G47" s="2"/>
      <c r="H47" s="2"/>
      <c r="I47" s="2"/>
      <c r="J47" s="3"/>
      <c r="K47" s="2"/>
      <c r="L47" s="2"/>
      <c r="M47" s="4">
        <f t="shared" si="17"/>
        <v>0</v>
      </c>
      <c r="N47" s="2"/>
      <c r="O47" s="2"/>
      <c r="P47" s="4">
        <f t="shared" ref="P47:P52" si="40">N47+O47</f>
        <v>0</v>
      </c>
      <c r="Q47" s="4">
        <f t="shared" ref="Q47:Q52" si="41">K47-N47</f>
        <v>0</v>
      </c>
      <c r="R47" s="4">
        <f t="shared" ref="R47:R52" si="42">L47-O47</f>
        <v>0</v>
      </c>
      <c r="S47" s="5">
        <f t="shared" ref="S47:S52" si="43">Q47+R47</f>
        <v>0</v>
      </c>
    </row>
    <row r="48" spans="1:19" ht="17.25" customHeight="1">
      <c r="A48" s="2">
        <v>30</v>
      </c>
      <c r="B48" s="18"/>
      <c r="C48" s="2"/>
      <c r="D48" s="2"/>
      <c r="E48" s="19"/>
      <c r="F48" s="2"/>
      <c r="G48" s="2"/>
      <c r="H48" s="2"/>
      <c r="I48" s="2"/>
      <c r="J48" s="3"/>
      <c r="K48" s="2"/>
      <c r="L48" s="2"/>
      <c r="M48" s="4">
        <f t="shared" si="17"/>
        <v>0</v>
      </c>
      <c r="N48" s="2"/>
      <c r="O48" s="2"/>
      <c r="P48" s="4">
        <f t="shared" si="40"/>
        <v>0</v>
      </c>
      <c r="Q48" s="4">
        <f t="shared" si="41"/>
        <v>0</v>
      </c>
      <c r="R48" s="4">
        <f t="shared" si="42"/>
        <v>0</v>
      </c>
      <c r="S48" s="5">
        <f t="shared" si="43"/>
        <v>0</v>
      </c>
    </row>
    <row r="49" spans="1:19" ht="17.25" customHeight="1">
      <c r="A49" s="2">
        <v>31</v>
      </c>
      <c r="B49" s="18"/>
      <c r="C49" s="2"/>
      <c r="D49" s="2"/>
      <c r="E49" s="19"/>
      <c r="F49" s="2"/>
      <c r="G49" s="2"/>
      <c r="H49" s="2"/>
      <c r="I49" s="2"/>
      <c r="J49" s="3"/>
      <c r="K49" s="2"/>
      <c r="L49" s="2"/>
      <c r="M49" s="4">
        <f t="shared" si="17"/>
        <v>0</v>
      </c>
      <c r="N49" s="2"/>
      <c r="O49" s="2"/>
      <c r="P49" s="4">
        <f t="shared" si="40"/>
        <v>0</v>
      </c>
      <c r="Q49" s="4">
        <f t="shared" si="41"/>
        <v>0</v>
      </c>
      <c r="R49" s="4">
        <f t="shared" si="42"/>
        <v>0</v>
      </c>
      <c r="S49" s="5">
        <f t="shared" si="43"/>
        <v>0</v>
      </c>
    </row>
    <row r="50" spans="1:19" ht="17.25" customHeight="1">
      <c r="A50" s="2">
        <v>32</v>
      </c>
      <c r="B50" s="18"/>
      <c r="C50" s="2"/>
      <c r="D50" s="2"/>
      <c r="E50" s="19"/>
      <c r="F50" s="2"/>
      <c r="G50" s="2"/>
      <c r="H50" s="2"/>
      <c r="I50" s="2"/>
      <c r="J50" s="3"/>
      <c r="K50" s="2"/>
      <c r="L50" s="2"/>
      <c r="M50" s="4">
        <f t="shared" ref="M50:M51" si="44">K50+L50</f>
        <v>0</v>
      </c>
      <c r="N50" s="2"/>
      <c r="O50" s="2"/>
      <c r="P50" s="4">
        <f t="shared" ref="P50:P51" si="45">N50+O50</f>
        <v>0</v>
      </c>
      <c r="Q50" s="4">
        <f t="shared" ref="Q50:Q51" si="46">K50-N50</f>
        <v>0</v>
      </c>
      <c r="R50" s="4">
        <f t="shared" ref="R50:R51" si="47">L50-O50</f>
        <v>0</v>
      </c>
      <c r="S50" s="5">
        <f t="shared" ref="S50:S51" si="48">Q50+R50</f>
        <v>0</v>
      </c>
    </row>
    <row r="51" spans="1:19" ht="17.25" hidden="1" customHeight="1">
      <c r="A51" s="2">
        <v>18</v>
      </c>
      <c r="B51" s="2"/>
      <c r="C51" s="2"/>
      <c r="D51" s="2"/>
      <c r="E51" s="2"/>
      <c r="F51" s="2"/>
      <c r="G51" s="2"/>
      <c r="H51" s="2"/>
      <c r="I51" s="2"/>
      <c r="J51" s="3"/>
      <c r="K51" s="2"/>
      <c r="L51" s="2"/>
      <c r="M51" s="4">
        <f t="shared" si="44"/>
        <v>0</v>
      </c>
      <c r="N51" s="2"/>
      <c r="O51" s="2"/>
      <c r="P51" s="4">
        <f t="shared" si="45"/>
        <v>0</v>
      </c>
      <c r="Q51" s="4">
        <f t="shared" si="46"/>
        <v>0</v>
      </c>
      <c r="R51" s="4">
        <f t="shared" si="47"/>
        <v>0</v>
      </c>
      <c r="S51" s="5">
        <f t="shared" si="48"/>
        <v>0</v>
      </c>
    </row>
    <row r="52" spans="1:19" ht="17.25" hidden="1" customHeight="1">
      <c r="A52" s="2">
        <v>19</v>
      </c>
      <c r="B52" s="2"/>
      <c r="C52" s="2"/>
      <c r="D52" s="2"/>
      <c r="E52" s="2"/>
      <c r="F52" s="2"/>
      <c r="G52" s="2"/>
      <c r="H52" s="2"/>
      <c r="I52" s="2"/>
      <c r="J52" s="3"/>
      <c r="K52" s="2"/>
      <c r="L52" s="2"/>
      <c r="M52" s="4">
        <f t="shared" ref="M52" si="49">K52+L52</f>
        <v>0</v>
      </c>
      <c r="N52" s="2"/>
      <c r="O52" s="2"/>
      <c r="P52" s="4">
        <f t="shared" si="40"/>
        <v>0</v>
      </c>
      <c r="Q52" s="4">
        <f t="shared" si="41"/>
        <v>0</v>
      </c>
      <c r="R52" s="4">
        <f t="shared" si="42"/>
        <v>0</v>
      </c>
      <c r="S52" s="5">
        <f t="shared" si="43"/>
        <v>0</v>
      </c>
    </row>
    <row r="53" spans="1:19" ht="16.5" hidden="1" customHeight="1">
      <c r="A53" s="2">
        <v>20</v>
      </c>
      <c r="B53" s="2"/>
      <c r="C53" s="2"/>
      <c r="D53" s="2"/>
      <c r="E53" s="2"/>
      <c r="F53" s="2"/>
      <c r="G53" s="2"/>
      <c r="H53" s="2"/>
      <c r="I53" s="2"/>
      <c r="J53" s="3"/>
      <c r="K53" s="2"/>
      <c r="L53" s="2"/>
      <c r="M53" s="4">
        <f t="shared" si="17"/>
        <v>0</v>
      </c>
      <c r="N53" s="2"/>
      <c r="O53" s="2"/>
      <c r="P53" s="4">
        <f t="shared" ref="P53" si="50">N53+O53</f>
        <v>0</v>
      </c>
      <c r="Q53" s="4">
        <f t="shared" si="19"/>
        <v>0</v>
      </c>
      <c r="R53" s="4">
        <f t="shared" si="20"/>
        <v>0</v>
      </c>
      <c r="S53" s="5">
        <f t="shared" si="21"/>
        <v>0</v>
      </c>
    </row>
    <row r="54" spans="1:19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3"/>
      <c r="L54" s="13"/>
      <c r="M54" s="13"/>
      <c r="N54" s="13"/>
      <c r="O54" s="13"/>
      <c r="P54" s="13"/>
      <c r="Q54" s="13"/>
      <c r="R54" s="13"/>
      <c r="S54" s="14"/>
    </row>
    <row r="55" spans="1:19" ht="15.75">
      <c r="A55" s="62" t="s">
        <v>13</v>
      </c>
      <c r="B55" s="63"/>
      <c r="C55" s="63"/>
      <c r="D55" s="63"/>
      <c r="E55" s="63"/>
      <c r="F55" s="63"/>
      <c r="G55" s="63"/>
      <c r="H55" s="63"/>
      <c r="I55" s="63"/>
      <c r="J55" s="64"/>
      <c r="K55" s="10">
        <f t="shared" ref="K55:S55" si="51">SUM(K19:K54)</f>
        <v>0</v>
      </c>
      <c r="L55" s="10">
        <f t="shared" si="51"/>
        <v>315</v>
      </c>
      <c r="M55" s="10">
        <f t="shared" si="51"/>
        <v>315</v>
      </c>
      <c r="N55" s="10">
        <f t="shared" si="51"/>
        <v>0</v>
      </c>
      <c r="O55" s="10">
        <f t="shared" si="51"/>
        <v>315</v>
      </c>
      <c r="P55" s="10">
        <f t="shared" si="51"/>
        <v>315</v>
      </c>
      <c r="Q55" s="10">
        <f t="shared" si="51"/>
        <v>0</v>
      </c>
      <c r="R55" s="10">
        <f t="shared" si="51"/>
        <v>0</v>
      </c>
      <c r="S55" s="10">
        <f t="shared" si="51"/>
        <v>0</v>
      </c>
    </row>
    <row r="56" spans="1:19" ht="14.25" customHeight="1"/>
    <row r="57" spans="1:19" hidden="1"/>
    <row r="58" spans="1:19" hidden="1"/>
    <row r="59" spans="1:19" hidden="1"/>
    <row r="60" spans="1:19" ht="15.75" hidden="1">
      <c r="B60" s="15" t="s">
        <v>16</v>
      </c>
      <c r="C60" s="15" t="s">
        <v>34</v>
      </c>
      <c r="D60" s="15" t="s">
        <v>17</v>
      </c>
      <c r="E60" s="15" t="s">
        <v>27</v>
      </c>
      <c r="F60" s="15" t="s">
        <v>28</v>
      </c>
    </row>
    <row r="61" spans="1:19" ht="15.75" hidden="1">
      <c r="B61" s="15" t="s">
        <v>18</v>
      </c>
      <c r="C61" s="15" t="s">
        <v>35</v>
      </c>
      <c r="D61" s="15" t="s">
        <v>19</v>
      </c>
      <c r="E61" s="15"/>
      <c r="F61" s="15" t="s">
        <v>29</v>
      </c>
    </row>
    <row r="62" spans="1:19" ht="15.75" hidden="1">
      <c r="B62" s="15"/>
      <c r="C62" s="15"/>
      <c r="D62" s="15" t="s">
        <v>20</v>
      </c>
      <c r="E62" s="15"/>
      <c r="F62" s="17" t="s">
        <v>30</v>
      </c>
    </row>
    <row r="63" spans="1:19" ht="15.75" hidden="1">
      <c r="B63" s="15"/>
      <c r="C63" s="15"/>
      <c r="D63" s="15" t="s">
        <v>21</v>
      </c>
      <c r="E63" s="15"/>
      <c r="F63" s="17" t="s">
        <v>31</v>
      </c>
    </row>
    <row r="64" spans="1:19" ht="15.75" hidden="1">
      <c r="B64" s="15"/>
      <c r="C64" s="15"/>
      <c r="D64" s="15" t="s">
        <v>22</v>
      </c>
      <c r="E64" s="15"/>
      <c r="F64" s="17" t="s">
        <v>32</v>
      </c>
    </row>
    <row r="65" spans="1:6" ht="15.75" hidden="1">
      <c r="B65" s="15"/>
      <c r="C65" s="15"/>
      <c r="D65" s="15" t="s">
        <v>23</v>
      </c>
      <c r="E65" s="15"/>
    </row>
    <row r="67" spans="1:6" ht="15.75" customHeight="1">
      <c r="A67" s="16" t="s">
        <v>24</v>
      </c>
      <c r="B67" s="53" t="s">
        <v>25</v>
      </c>
      <c r="C67" s="53"/>
      <c r="D67" s="53"/>
      <c r="E67" s="53"/>
      <c r="F67" s="53"/>
    </row>
  </sheetData>
  <sheetProtection formatCells="0" formatColumns="0" formatRows="0" insertColumns="0" insertRows="0" insertHyperlinks="0" deleteColumns="0" deleteRows="0" sort="0" autoFilter="0" pivotTables="0"/>
  <mergeCells count="23">
    <mergeCell ref="A18:S18"/>
    <mergeCell ref="F3:F4"/>
    <mergeCell ref="A5:S5"/>
    <mergeCell ref="A15:J15"/>
    <mergeCell ref="A16:H17"/>
    <mergeCell ref="I16:R16"/>
    <mergeCell ref="I17:R17"/>
    <mergeCell ref="B67:F67"/>
    <mergeCell ref="A1:S1"/>
    <mergeCell ref="A2:A4"/>
    <mergeCell ref="B2:B4"/>
    <mergeCell ref="C2:F2"/>
    <mergeCell ref="G2:G4"/>
    <mergeCell ref="H2:H4"/>
    <mergeCell ref="I2:I4"/>
    <mergeCell ref="J2:J4"/>
    <mergeCell ref="K2:M3"/>
    <mergeCell ref="N2:P3"/>
    <mergeCell ref="A55:J55"/>
    <mergeCell ref="Q2:S3"/>
    <mergeCell ref="C3:C4"/>
    <mergeCell ref="D3:D4"/>
    <mergeCell ref="E3:E4"/>
  </mergeCells>
  <dataValidations count="5">
    <dataValidation type="list" allowBlank="1" showInputMessage="1" showErrorMessage="1" sqref="I6:I13 I19:I53">
      <formula1>$D$60:$D$65</formula1>
    </dataValidation>
    <dataValidation type="list" allowBlank="1" showInputMessage="1" showErrorMessage="1" sqref="H6:H13 H19:H53">
      <formula1>$C$60:$C$61</formula1>
    </dataValidation>
    <dataValidation type="list" allowBlank="1" showInputMessage="1" showErrorMessage="1" sqref="G6:G13 G19:G53">
      <formula1>$B$60:$B$61</formula1>
    </dataValidation>
    <dataValidation type="list" allowBlank="1" showInputMessage="1" showErrorMessage="1" sqref="C6:C13 C19:C53">
      <formula1>$E$60</formula1>
    </dataValidation>
    <dataValidation type="list" allowBlank="1" showInputMessage="1" showErrorMessage="1" sqref="D6:D13 D19:D53">
      <formula1>$F$60:$F$64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4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лесосек</vt:lpstr>
      <vt:lpstr>'Ведомость лесосек'!Заголовки_для_печати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2021-07-16T05:37:16Z</dcterms:modified>
</cp:coreProperties>
</file>