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домость лесосек" sheetId="2" r:id="rId1"/>
  </sheets>
  <definedNames>
    <definedName name="_xlnm.Print_Titles" localSheetId="0">'Ведомость лесосек'!$1:$4</definedName>
  </definedNames>
  <calcPr calcId="124519"/>
</workbook>
</file>

<file path=xl/calcChain.xml><?xml version="1.0" encoding="utf-8"?>
<calcChain xmlns="http://schemas.openxmlformats.org/spreadsheetml/2006/main">
  <c r="M19" i="2"/>
  <c r="M18"/>
  <c r="M34"/>
  <c r="M33"/>
  <c r="M32"/>
  <c r="M31"/>
  <c r="M30"/>
  <c r="M6"/>
  <c r="M13"/>
  <c r="M11"/>
  <c r="M9"/>
  <c r="P34"/>
  <c r="R34"/>
  <c r="Q34"/>
  <c r="P33"/>
  <c r="R33"/>
  <c r="Q33"/>
  <c r="R27"/>
  <c r="Q27"/>
  <c r="P27"/>
  <c r="M26"/>
  <c r="R36"/>
  <c r="Q36"/>
  <c r="P36"/>
  <c r="M36"/>
  <c r="R35"/>
  <c r="Q35"/>
  <c r="P35"/>
  <c r="M35"/>
  <c r="R37"/>
  <c r="Q37"/>
  <c r="P37"/>
  <c r="M37"/>
  <c r="R32"/>
  <c r="Q32"/>
  <c r="P32"/>
  <c r="R19"/>
  <c r="Q19"/>
  <c r="P19"/>
  <c r="R18"/>
  <c r="Q18"/>
  <c r="P18"/>
  <c r="R17"/>
  <c r="Q17"/>
  <c r="P17"/>
  <c r="M17"/>
  <c r="R16"/>
  <c r="Q16"/>
  <c r="P16"/>
  <c r="M16"/>
  <c r="R15"/>
  <c r="Q15"/>
  <c r="P15"/>
  <c r="M15"/>
  <c r="R14"/>
  <c r="Q14"/>
  <c r="P14"/>
  <c r="M14"/>
  <c r="R13"/>
  <c r="Q13"/>
  <c r="P13"/>
  <c r="M27"/>
  <c r="P30"/>
  <c r="R30"/>
  <c r="Q30"/>
  <c r="P10"/>
  <c r="R10"/>
  <c r="Q10"/>
  <c r="M10"/>
  <c r="P9"/>
  <c r="R9"/>
  <c r="Q9"/>
  <c r="P11"/>
  <c r="R11"/>
  <c r="Q11"/>
  <c r="R31"/>
  <c r="Q31"/>
  <c r="P31"/>
  <c r="R29"/>
  <c r="Q29"/>
  <c r="P29"/>
  <c r="R28"/>
  <c r="Q28"/>
  <c r="P28"/>
  <c r="M29"/>
  <c r="M28"/>
  <c r="P12"/>
  <c r="R12"/>
  <c r="Q12"/>
  <c r="M12"/>
  <c r="R8"/>
  <c r="Q8"/>
  <c r="R7"/>
  <c r="Q7"/>
  <c r="P8"/>
  <c r="P7"/>
  <c r="M8"/>
  <c r="M7"/>
  <c r="M25"/>
  <c r="P25"/>
  <c r="Q25"/>
  <c r="R25"/>
  <c r="P26"/>
  <c r="Q26"/>
  <c r="R26"/>
  <c r="M38"/>
  <c r="P38"/>
  <c r="Q38"/>
  <c r="R38"/>
  <c r="S34" l="1"/>
  <c r="S33"/>
  <c r="S37"/>
  <c r="S27"/>
  <c r="S18"/>
  <c r="S35"/>
  <c r="S30"/>
  <c r="S14"/>
  <c r="S12"/>
  <c r="S7"/>
  <c r="S9"/>
  <c r="S29"/>
  <c r="S28"/>
  <c r="S36"/>
  <c r="S32"/>
  <c r="S31"/>
  <c r="S19"/>
  <c r="S17"/>
  <c r="S16"/>
  <c r="S15"/>
  <c r="S13"/>
  <c r="S10"/>
  <c r="S11"/>
  <c r="S8"/>
  <c r="S26"/>
  <c r="S38"/>
  <c r="S25"/>
  <c r="O40"/>
  <c r="N40"/>
  <c r="L40"/>
  <c r="K40"/>
  <c r="M40"/>
  <c r="O21"/>
  <c r="N21"/>
  <c r="L21"/>
  <c r="K21"/>
  <c r="R6"/>
  <c r="Q6"/>
  <c r="P6"/>
  <c r="P21" l="1"/>
  <c r="S23" s="1"/>
  <c r="R40"/>
  <c r="P40"/>
  <c r="M21"/>
  <c r="Q21"/>
  <c r="R21"/>
  <c r="Q40"/>
  <c r="S6"/>
  <c r="S21" l="1"/>
  <c r="S40"/>
</calcChain>
</file>

<file path=xl/sharedStrings.xml><?xml version="1.0" encoding="utf-8"?>
<sst xmlns="http://schemas.openxmlformats.org/spreadsheetml/2006/main" count="134" uniqueCount="53">
  <si>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</si>
  <si>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</si>
  <si>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</si>
  <si>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</si>
  <si>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</si>
  <si>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</si>
  <si>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</si>
  <si>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</si>
  <si>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</si>
  <si>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</si>
  <si>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</si>
  <si>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</si>
  <si>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</si>
  <si>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</si>
  <si>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</si>
  <si>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</si>
  <si>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</si>
  <si>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</si>
  <si>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</si>
  <si>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</si>
  <si>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</si>
  <si>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</si>
  <si>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</si>
  <si>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</si>
  <si>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</si>
  <si>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</si>
  <si>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</si>
  <si>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>Красногорское</t>
  </si>
  <si>
    <t>Святогорское</t>
  </si>
  <si>
    <t>Архангельское</t>
  </si>
  <si>
    <t>Курьинское</t>
  </si>
  <si>
    <t>Валамазское</t>
  </si>
  <si>
    <t>Кокманское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</si>
  <si>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</si>
  <si>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</si>
  <si>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</si>
  <si>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</si>
  <si>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</si>
  <si>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</si>
  <si>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>Установленный объем древесины при рубке спелых и перестойных лесных насаждений для предоставления гражданам для собственных нужд в 2019 году (лимит), кбм.</t>
  </si>
  <si>
    <t xml:space="preserve">Перечень лесосек, отведенных для заготовки гражданами древесины для собственных нужд на 2021 год </t>
  </si>
  <si>
    <t>Сарапульское</t>
  </si>
  <si>
    <t>Октябрьское</t>
  </si>
  <si>
    <t>сплошная</t>
  </si>
  <si>
    <t>лист</t>
  </si>
  <si>
    <t>ос</t>
  </si>
  <si>
    <t>Керкмасское</t>
  </si>
  <si>
    <t>б</t>
  </si>
  <si>
    <t>хв</t>
  </si>
  <si>
    <t>е</t>
  </si>
  <si>
    <t>выборочная</t>
  </si>
  <si>
    <t>2020</t>
  </si>
  <si>
    <t>осина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</si>
</sst>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/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3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>
      <alignment horizontal="center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80" zoomScaleNormal="80" workbookViewId="0">
      <pane ySplit="4" topLeftCell="A17" activePane="bottomLeft" state="frozen"/>
      <selection pane="bottomLeft" activeCell="K31" sqref="K31"/>
    </sheetView>
  </sheetViews>
  <sheetFormatPr defaultRowHeight="15"/>
  <cols>
    <col min="1" max="1" width="5.85546875" customWidth="1"/>
    <col min="2" max="2" width="11.28515625" customWidth="1"/>
    <col min="3" max="3" width="17.5703125" customWidth="1"/>
    <col min="4" max="4" width="17.140625" customWidth="1"/>
    <col min="5" max="5" width="10.28515625" customWidth="1"/>
    <col min="6" max="6" width="11.7109375" customWidth="1"/>
    <col min="7" max="7" width="13.7109375" customWidth="1"/>
    <col min="8" max="8" width="13.5703125" customWidth="1"/>
    <col min="9" max="9" width="11.140625" customWidth="1"/>
    <col min="10" max="10" width="10.85546875" customWidth="1"/>
    <col min="12" max="12" width="10.28515625" customWidth="1"/>
    <col min="15" max="15" width="10.85546875" customWidth="1"/>
    <col min="18" max="18" width="10.7109375" customWidth="1"/>
  </cols>
  <sheetData>
    <row r="1" spans="1:19" ht="44.25" customHeigh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9.5" customHeight="1">
      <c r="A2" s="29" t="s">
        <v>0</v>
      </c>
      <c r="B2" s="29" t="s">
        <v>1</v>
      </c>
      <c r="C2" s="29" t="s">
        <v>26</v>
      </c>
      <c r="D2" s="29"/>
      <c r="E2" s="29"/>
      <c r="F2" s="29"/>
      <c r="G2" s="29" t="s">
        <v>37</v>
      </c>
      <c r="H2" s="29" t="s">
        <v>2</v>
      </c>
      <c r="I2" s="29" t="s">
        <v>38</v>
      </c>
      <c r="J2" s="29" t="s">
        <v>3</v>
      </c>
      <c r="K2" s="29" t="s">
        <v>4</v>
      </c>
      <c r="L2" s="29"/>
      <c r="M2" s="29"/>
      <c r="N2" s="44" t="s">
        <v>33</v>
      </c>
      <c r="O2" s="45"/>
      <c r="P2" s="46"/>
      <c r="Q2" s="29" t="s">
        <v>5</v>
      </c>
      <c r="R2" s="29"/>
      <c r="S2" s="29"/>
    </row>
    <row r="3" spans="1:19" ht="55.5" customHeight="1">
      <c r="A3" s="29"/>
      <c r="B3" s="29"/>
      <c r="C3" s="29" t="s">
        <v>6</v>
      </c>
      <c r="D3" s="29" t="s">
        <v>7</v>
      </c>
      <c r="E3" s="29" t="s">
        <v>8</v>
      </c>
      <c r="F3" s="29" t="s">
        <v>36</v>
      </c>
      <c r="G3" s="29"/>
      <c r="H3" s="29"/>
      <c r="I3" s="29"/>
      <c r="J3" s="29"/>
      <c r="K3" s="29"/>
      <c r="L3" s="29"/>
      <c r="M3" s="29"/>
      <c r="N3" s="47"/>
      <c r="O3" s="48"/>
      <c r="P3" s="49"/>
      <c r="Q3" s="29"/>
      <c r="R3" s="29"/>
      <c r="S3" s="29"/>
    </row>
    <row r="4" spans="1:19" ht="21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18" customHeight="1">
      <c r="A5" s="30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</row>
    <row r="6" spans="1:19" ht="15.75">
      <c r="A6" s="21">
        <v>1</v>
      </c>
      <c r="B6" s="21">
        <v>2020</v>
      </c>
      <c r="C6" s="21" t="s">
        <v>41</v>
      </c>
      <c r="D6" s="21" t="s">
        <v>42</v>
      </c>
      <c r="E6" s="21">
        <v>75</v>
      </c>
      <c r="F6" s="21">
        <v>8</v>
      </c>
      <c r="G6" s="21" t="s">
        <v>43</v>
      </c>
      <c r="H6" s="21" t="s">
        <v>44</v>
      </c>
      <c r="I6" s="21" t="s">
        <v>45</v>
      </c>
      <c r="J6" s="21">
        <v>8</v>
      </c>
      <c r="K6" s="21">
        <v>205</v>
      </c>
      <c r="L6" s="21">
        <v>1798</v>
      </c>
      <c r="M6" s="4">
        <f>K6+L6</f>
        <v>2003</v>
      </c>
      <c r="N6" s="21">
        <v>205</v>
      </c>
      <c r="O6" s="21">
        <v>1798</v>
      </c>
      <c r="P6" s="4">
        <f>N6+O6</f>
        <v>2003</v>
      </c>
      <c r="Q6" s="4">
        <f t="shared" ref="Q6:R6" si="0">K6-N6</f>
        <v>0</v>
      </c>
      <c r="R6" s="4">
        <f t="shared" si="0"/>
        <v>0</v>
      </c>
      <c r="S6" s="5">
        <f>Q6+R6</f>
        <v>0</v>
      </c>
    </row>
    <row r="7" spans="1:19" ht="15.75">
      <c r="A7" s="21">
        <v>2</v>
      </c>
      <c r="B7" s="21">
        <v>2020</v>
      </c>
      <c r="C7" s="21" t="s">
        <v>41</v>
      </c>
      <c r="D7" s="21" t="s">
        <v>42</v>
      </c>
      <c r="E7" s="21">
        <v>260</v>
      </c>
      <c r="F7" s="21">
        <v>19</v>
      </c>
      <c r="G7" s="21" t="s">
        <v>43</v>
      </c>
      <c r="H7" s="21" t="s">
        <v>44</v>
      </c>
      <c r="I7" s="21" t="s">
        <v>45</v>
      </c>
      <c r="J7" s="21">
        <v>0.66</v>
      </c>
      <c r="K7" s="21">
        <v>49</v>
      </c>
      <c r="L7" s="21">
        <v>312</v>
      </c>
      <c r="M7" s="4">
        <f t="shared" ref="M7:M13" si="1">K7+L7</f>
        <v>361</v>
      </c>
      <c r="N7" s="21">
        <v>49</v>
      </c>
      <c r="O7" s="21">
        <v>312</v>
      </c>
      <c r="P7" s="4">
        <f t="shared" ref="P7:P16" si="2">N7+O7</f>
        <v>361</v>
      </c>
      <c r="Q7" s="4">
        <f t="shared" ref="Q7:Q12" si="3">K7-N7</f>
        <v>0</v>
      </c>
      <c r="R7" s="4">
        <f t="shared" ref="R7:R12" si="4">L7-O7</f>
        <v>0</v>
      </c>
      <c r="S7" s="5">
        <f t="shared" ref="S7:S12" si="5">Q7+R7</f>
        <v>0</v>
      </c>
    </row>
    <row r="8" spans="1:19" ht="15.75">
      <c r="A8" s="21">
        <v>3</v>
      </c>
      <c r="B8" s="21">
        <v>2020</v>
      </c>
      <c r="C8" s="21" t="s">
        <v>41</v>
      </c>
      <c r="D8" s="21" t="s">
        <v>46</v>
      </c>
      <c r="E8" s="21">
        <v>48</v>
      </c>
      <c r="F8" s="21">
        <v>12</v>
      </c>
      <c r="G8" s="21" t="s">
        <v>43</v>
      </c>
      <c r="H8" s="21" t="s">
        <v>44</v>
      </c>
      <c r="I8" s="21" t="s">
        <v>45</v>
      </c>
      <c r="J8" s="21">
        <v>0.22</v>
      </c>
      <c r="K8" s="21">
        <v>4</v>
      </c>
      <c r="L8" s="21">
        <v>66</v>
      </c>
      <c r="M8" s="4">
        <f t="shared" si="1"/>
        <v>70</v>
      </c>
      <c r="N8" s="21">
        <v>4</v>
      </c>
      <c r="O8" s="21">
        <v>66</v>
      </c>
      <c r="P8" s="4">
        <f t="shared" si="2"/>
        <v>70</v>
      </c>
      <c r="Q8" s="4">
        <f t="shared" si="3"/>
        <v>0</v>
      </c>
      <c r="R8" s="4">
        <f t="shared" si="4"/>
        <v>0</v>
      </c>
      <c r="S8" s="5">
        <f t="shared" si="5"/>
        <v>0</v>
      </c>
    </row>
    <row r="9" spans="1:19" ht="15.75">
      <c r="A9" s="21">
        <v>4</v>
      </c>
      <c r="B9" s="21">
        <v>2020</v>
      </c>
      <c r="C9" s="21" t="s">
        <v>41</v>
      </c>
      <c r="D9" s="21" t="s">
        <v>42</v>
      </c>
      <c r="E9" s="21">
        <v>103</v>
      </c>
      <c r="F9" s="21">
        <v>17</v>
      </c>
      <c r="G9" s="21" t="s">
        <v>43</v>
      </c>
      <c r="H9" s="21" t="s">
        <v>44</v>
      </c>
      <c r="I9" s="21" t="s">
        <v>45</v>
      </c>
      <c r="J9" s="21">
        <v>2.7</v>
      </c>
      <c r="K9" s="21">
        <v>226</v>
      </c>
      <c r="L9" s="21">
        <v>550</v>
      </c>
      <c r="M9" s="4">
        <f t="shared" si="1"/>
        <v>776</v>
      </c>
      <c r="N9" s="21">
        <v>226</v>
      </c>
      <c r="O9" s="21">
        <v>550</v>
      </c>
      <c r="P9" s="4">
        <f t="shared" si="2"/>
        <v>776</v>
      </c>
      <c r="Q9" s="4">
        <f t="shared" si="3"/>
        <v>0</v>
      </c>
      <c r="R9" s="4">
        <f t="shared" si="4"/>
        <v>0</v>
      </c>
      <c r="S9" s="5">
        <f t="shared" si="5"/>
        <v>0</v>
      </c>
    </row>
    <row r="10" spans="1:19" ht="15.75">
      <c r="A10" s="21">
        <v>5</v>
      </c>
      <c r="B10" s="21">
        <v>2020</v>
      </c>
      <c r="C10" s="21" t="s">
        <v>41</v>
      </c>
      <c r="D10" s="21" t="s">
        <v>42</v>
      </c>
      <c r="E10" s="21">
        <v>233</v>
      </c>
      <c r="F10" s="21">
        <v>3</v>
      </c>
      <c r="G10" s="21" t="s">
        <v>43</v>
      </c>
      <c r="H10" s="21" t="s">
        <v>44</v>
      </c>
      <c r="I10" s="21" t="s">
        <v>47</v>
      </c>
      <c r="J10" s="21">
        <v>1.7</v>
      </c>
      <c r="K10" s="21">
        <v>362</v>
      </c>
      <c r="L10" s="21">
        <v>62</v>
      </c>
      <c r="M10" s="4">
        <f>K10+L10</f>
        <v>424</v>
      </c>
      <c r="N10" s="21">
        <v>362</v>
      </c>
      <c r="O10" s="21">
        <v>62</v>
      </c>
      <c r="P10" s="4">
        <f t="shared" si="2"/>
        <v>424</v>
      </c>
      <c r="Q10" s="4">
        <f t="shared" si="3"/>
        <v>0</v>
      </c>
      <c r="R10" s="4">
        <f t="shared" si="4"/>
        <v>0</v>
      </c>
      <c r="S10" s="5">
        <f t="shared" si="5"/>
        <v>0</v>
      </c>
    </row>
    <row r="11" spans="1:19" ht="15.75">
      <c r="A11" s="21">
        <v>6</v>
      </c>
      <c r="B11" s="21">
        <v>2020</v>
      </c>
      <c r="C11" s="21" t="s">
        <v>41</v>
      </c>
      <c r="D11" s="21" t="s">
        <v>42</v>
      </c>
      <c r="E11" s="21">
        <v>128</v>
      </c>
      <c r="F11" s="21">
        <v>2</v>
      </c>
      <c r="G11" s="21" t="s">
        <v>43</v>
      </c>
      <c r="H11" s="21" t="s">
        <v>44</v>
      </c>
      <c r="I11" s="21" t="s">
        <v>45</v>
      </c>
      <c r="J11" s="21">
        <v>2.1800000000000002</v>
      </c>
      <c r="K11" s="21">
        <v>128</v>
      </c>
      <c r="L11" s="21">
        <v>387</v>
      </c>
      <c r="M11" s="4">
        <f>K11+L11</f>
        <v>515</v>
      </c>
      <c r="N11" s="21">
        <v>128</v>
      </c>
      <c r="O11" s="21">
        <v>387</v>
      </c>
      <c r="P11" s="4">
        <f t="shared" si="2"/>
        <v>515</v>
      </c>
      <c r="Q11" s="4">
        <f t="shared" si="3"/>
        <v>0</v>
      </c>
      <c r="R11" s="4">
        <f t="shared" si="4"/>
        <v>0</v>
      </c>
      <c r="S11" s="5">
        <f t="shared" si="5"/>
        <v>0</v>
      </c>
    </row>
    <row r="12" spans="1:19" ht="15.75">
      <c r="A12" s="21">
        <v>7</v>
      </c>
      <c r="B12" s="21">
        <v>2020</v>
      </c>
      <c r="C12" s="21" t="s">
        <v>41</v>
      </c>
      <c r="D12" s="21" t="s">
        <v>42</v>
      </c>
      <c r="E12" s="21">
        <v>160</v>
      </c>
      <c r="F12" s="21">
        <v>16</v>
      </c>
      <c r="G12" s="21" t="s">
        <v>43</v>
      </c>
      <c r="H12" s="21" t="s">
        <v>48</v>
      </c>
      <c r="I12" s="21" t="s">
        <v>49</v>
      </c>
      <c r="J12" s="21">
        <v>0.27</v>
      </c>
      <c r="K12" s="21">
        <v>41</v>
      </c>
      <c r="L12" s="21">
        <v>67</v>
      </c>
      <c r="M12" s="4">
        <f t="shared" si="1"/>
        <v>108</v>
      </c>
      <c r="N12" s="21">
        <v>41</v>
      </c>
      <c r="O12" s="21">
        <v>67</v>
      </c>
      <c r="P12" s="4">
        <f t="shared" si="2"/>
        <v>108</v>
      </c>
      <c r="Q12" s="4">
        <f t="shared" si="3"/>
        <v>0</v>
      </c>
      <c r="R12" s="4">
        <f t="shared" si="4"/>
        <v>0</v>
      </c>
      <c r="S12" s="5">
        <f t="shared" si="5"/>
        <v>0</v>
      </c>
    </row>
    <row r="13" spans="1:19" ht="15.75">
      <c r="A13" s="21">
        <v>8</v>
      </c>
      <c r="B13" s="21">
        <v>2021</v>
      </c>
      <c r="C13" s="21" t="s">
        <v>41</v>
      </c>
      <c r="D13" s="21" t="s">
        <v>46</v>
      </c>
      <c r="E13" s="21">
        <v>120</v>
      </c>
      <c r="F13" s="21">
        <v>7</v>
      </c>
      <c r="G13" s="21" t="s">
        <v>43</v>
      </c>
      <c r="H13" s="21" t="s">
        <v>44</v>
      </c>
      <c r="I13" s="21" t="s">
        <v>45</v>
      </c>
      <c r="J13" s="21">
        <v>0.6</v>
      </c>
      <c r="K13" s="21">
        <v>15</v>
      </c>
      <c r="L13" s="21">
        <v>223</v>
      </c>
      <c r="M13" s="4">
        <f t="shared" si="1"/>
        <v>238</v>
      </c>
      <c r="N13" s="21">
        <v>15</v>
      </c>
      <c r="O13" s="21">
        <v>223</v>
      </c>
      <c r="P13" s="4">
        <f t="shared" si="2"/>
        <v>238</v>
      </c>
      <c r="Q13" s="4">
        <f t="shared" ref="Q13:Q16" si="6">K13-N13</f>
        <v>0</v>
      </c>
      <c r="R13" s="4">
        <f t="shared" ref="R13:R16" si="7">L13-O13</f>
        <v>0</v>
      </c>
      <c r="S13" s="5">
        <f t="shared" ref="S13:S16" si="8">Q13+R13</f>
        <v>0</v>
      </c>
    </row>
    <row r="14" spans="1:19" ht="15.75">
      <c r="A14" s="21">
        <v>9</v>
      </c>
      <c r="B14" s="21">
        <v>2020</v>
      </c>
      <c r="C14" s="21" t="s">
        <v>41</v>
      </c>
      <c r="D14" s="21" t="s">
        <v>42</v>
      </c>
      <c r="E14" s="21">
        <v>114</v>
      </c>
      <c r="F14" s="21">
        <v>2</v>
      </c>
      <c r="G14" s="21" t="s">
        <v>43</v>
      </c>
      <c r="H14" s="21" t="s">
        <v>44</v>
      </c>
      <c r="I14" s="21" t="s">
        <v>47</v>
      </c>
      <c r="J14" s="21">
        <v>0.9</v>
      </c>
      <c r="K14" s="21">
        <v>24</v>
      </c>
      <c r="L14" s="21">
        <v>140</v>
      </c>
      <c r="M14" s="4">
        <f t="shared" ref="M14:M16" si="9">K14+L14</f>
        <v>164</v>
      </c>
      <c r="N14" s="21">
        <v>24</v>
      </c>
      <c r="O14" s="21">
        <v>140</v>
      </c>
      <c r="P14" s="4">
        <f t="shared" si="2"/>
        <v>164</v>
      </c>
      <c r="Q14" s="4">
        <f t="shared" si="6"/>
        <v>0</v>
      </c>
      <c r="R14" s="4">
        <f t="shared" si="7"/>
        <v>0</v>
      </c>
      <c r="S14" s="5">
        <f t="shared" si="8"/>
        <v>0</v>
      </c>
    </row>
    <row r="15" spans="1:19" ht="15.75">
      <c r="A15" s="21">
        <v>10</v>
      </c>
      <c r="B15" s="21">
        <v>2019</v>
      </c>
      <c r="C15" s="21" t="s">
        <v>41</v>
      </c>
      <c r="D15" s="21" t="s">
        <v>42</v>
      </c>
      <c r="E15" s="21">
        <v>117</v>
      </c>
      <c r="F15" s="21">
        <v>6</v>
      </c>
      <c r="G15" s="21" t="s">
        <v>43</v>
      </c>
      <c r="H15" s="21" t="s">
        <v>44</v>
      </c>
      <c r="I15" s="21" t="s">
        <v>45</v>
      </c>
      <c r="J15" s="21">
        <v>1.21</v>
      </c>
      <c r="K15" s="21">
        <v>50</v>
      </c>
      <c r="L15" s="21">
        <v>342</v>
      </c>
      <c r="M15" s="4">
        <f t="shared" si="9"/>
        <v>392</v>
      </c>
      <c r="N15" s="21">
        <v>50</v>
      </c>
      <c r="O15" s="21">
        <v>291</v>
      </c>
      <c r="P15" s="4">
        <f t="shared" si="2"/>
        <v>341</v>
      </c>
      <c r="Q15" s="4">
        <f t="shared" si="6"/>
        <v>0</v>
      </c>
      <c r="R15" s="4">
        <f t="shared" si="7"/>
        <v>51</v>
      </c>
      <c r="S15" s="5">
        <f t="shared" si="8"/>
        <v>51</v>
      </c>
    </row>
    <row r="16" spans="1:19" ht="15.75">
      <c r="A16" s="27">
        <v>11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4">
        <f t="shared" si="9"/>
        <v>0</v>
      </c>
      <c r="N16" s="21"/>
      <c r="O16" s="21"/>
      <c r="P16" s="4">
        <f t="shared" si="2"/>
        <v>0</v>
      </c>
      <c r="Q16" s="4">
        <f t="shared" si="6"/>
        <v>0</v>
      </c>
      <c r="R16" s="4">
        <f t="shared" si="7"/>
        <v>0</v>
      </c>
      <c r="S16" s="5">
        <f t="shared" si="8"/>
        <v>0</v>
      </c>
    </row>
    <row r="17" spans="1:19" ht="15.75">
      <c r="A17" s="27">
        <v>12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">
        <f t="shared" ref="M17:M19" si="10">K17+L17</f>
        <v>0</v>
      </c>
      <c r="N17" s="21"/>
      <c r="O17" s="21"/>
      <c r="P17" s="4">
        <f t="shared" ref="P17:P19" si="11">N17+O17</f>
        <v>0</v>
      </c>
      <c r="Q17" s="4">
        <f t="shared" ref="Q17:Q19" si="12">K17-N17</f>
        <v>0</v>
      </c>
      <c r="R17" s="4">
        <f t="shared" ref="R17:R19" si="13">L17-O17</f>
        <v>0</v>
      </c>
      <c r="S17" s="5">
        <f t="shared" ref="S17:S19" si="14">Q17+R17</f>
        <v>0</v>
      </c>
    </row>
    <row r="18" spans="1:19" ht="15.75">
      <c r="A18" s="27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4">
        <f t="shared" si="10"/>
        <v>0</v>
      </c>
      <c r="N18" s="21"/>
      <c r="O18" s="21"/>
      <c r="P18" s="4">
        <f t="shared" si="11"/>
        <v>0</v>
      </c>
      <c r="Q18" s="4">
        <f t="shared" si="12"/>
        <v>0</v>
      </c>
      <c r="R18" s="4">
        <f t="shared" si="13"/>
        <v>0</v>
      </c>
      <c r="S18" s="5">
        <f t="shared" si="14"/>
        <v>0</v>
      </c>
    </row>
    <row r="19" spans="1:19" ht="15.75">
      <c r="A19" s="27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4">
        <f t="shared" si="10"/>
        <v>0</v>
      </c>
      <c r="N19" s="21"/>
      <c r="O19" s="21"/>
      <c r="P19" s="4">
        <f t="shared" si="11"/>
        <v>0</v>
      </c>
      <c r="Q19" s="4">
        <f t="shared" si="12"/>
        <v>0</v>
      </c>
      <c r="R19" s="4">
        <f t="shared" si="13"/>
        <v>0</v>
      </c>
      <c r="S19" s="5">
        <f t="shared" si="14"/>
        <v>0</v>
      </c>
    </row>
    <row r="20" spans="1:19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7"/>
      <c r="L20" s="7"/>
      <c r="M20" s="8"/>
      <c r="N20" s="7"/>
      <c r="O20" s="7"/>
      <c r="P20" s="8"/>
      <c r="Q20" s="8"/>
      <c r="R20" s="8"/>
      <c r="S20" s="9"/>
    </row>
    <row r="21" spans="1:19" ht="15.75">
      <c r="A21" s="33" t="s">
        <v>13</v>
      </c>
      <c r="B21" s="34"/>
      <c r="C21" s="34"/>
      <c r="D21" s="34"/>
      <c r="E21" s="34"/>
      <c r="F21" s="34"/>
      <c r="G21" s="34"/>
      <c r="H21" s="34"/>
      <c r="I21" s="34"/>
      <c r="J21" s="35"/>
      <c r="K21" s="10">
        <f t="shared" ref="K21:S21" si="15">SUM(K6:K20)</f>
        <v>1104</v>
      </c>
      <c r="L21" s="10">
        <f t="shared" si="15"/>
        <v>3947</v>
      </c>
      <c r="M21" s="10">
        <f t="shared" si="15"/>
        <v>5051</v>
      </c>
      <c r="N21" s="10">
        <f t="shared" si="15"/>
        <v>1104</v>
      </c>
      <c r="O21" s="10">
        <f t="shared" si="15"/>
        <v>3896</v>
      </c>
      <c r="P21" s="10">
        <f t="shared" si="15"/>
        <v>5000</v>
      </c>
      <c r="Q21" s="10">
        <f t="shared" si="15"/>
        <v>0</v>
      </c>
      <c r="R21" s="10">
        <f t="shared" si="15"/>
        <v>51</v>
      </c>
      <c r="S21" s="10">
        <f t="shared" si="15"/>
        <v>51</v>
      </c>
    </row>
    <row r="22" spans="1:19" ht="32.25" customHeight="1">
      <c r="A22" s="36"/>
      <c r="B22" s="36"/>
      <c r="C22" s="36"/>
      <c r="D22" s="36"/>
      <c r="E22" s="36"/>
      <c r="F22" s="36"/>
      <c r="G22" s="36"/>
      <c r="H22" s="37"/>
      <c r="I22" s="40" t="s">
        <v>39</v>
      </c>
      <c r="J22" s="40"/>
      <c r="K22" s="40"/>
      <c r="L22" s="40"/>
      <c r="M22" s="40"/>
      <c r="N22" s="40"/>
      <c r="O22" s="40"/>
      <c r="P22" s="40"/>
      <c r="Q22" s="40"/>
      <c r="R22" s="40"/>
      <c r="S22" s="11">
        <v>5000</v>
      </c>
    </row>
    <row r="23" spans="1:19" ht="18.75">
      <c r="A23" s="38"/>
      <c r="B23" s="38"/>
      <c r="C23" s="38"/>
      <c r="D23" s="38"/>
      <c r="E23" s="38"/>
      <c r="F23" s="38"/>
      <c r="G23" s="38"/>
      <c r="H23" s="39"/>
      <c r="I23" s="41" t="s">
        <v>14</v>
      </c>
      <c r="J23" s="41"/>
      <c r="K23" s="41"/>
      <c r="L23" s="41"/>
      <c r="M23" s="41"/>
      <c r="N23" s="41"/>
      <c r="O23" s="41"/>
      <c r="P23" s="41"/>
      <c r="Q23" s="41"/>
      <c r="R23" s="41"/>
      <c r="S23" s="12">
        <f>S22-P21</f>
        <v>0</v>
      </c>
    </row>
    <row r="24" spans="1:19" ht="18.7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7.25" customHeight="1">
      <c r="A25" s="2">
        <v>1</v>
      </c>
      <c r="B25" s="19" t="s">
        <v>51</v>
      </c>
      <c r="C25" s="21" t="s">
        <v>41</v>
      </c>
      <c r="D25" s="21" t="s">
        <v>46</v>
      </c>
      <c r="E25" s="23">
        <v>59</v>
      </c>
      <c r="F25" s="24">
        <v>4.1100000000000003</v>
      </c>
      <c r="G25" s="25" t="s">
        <v>50</v>
      </c>
      <c r="H25" s="25" t="s">
        <v>34</v>
      </c>
      <c r="I25" s="25" t="s">
        <v>19</v>
      </c>
      <c r="J25" s="26">
        <v>0.9</v>
      </c>
      <c r="K25" s="22">
        <v>0</v>
      </c>
      <c r="L25" s="22">
        <v>25</v>
      </c>
      <c r="M25" s="4">
        <f t="shared" ref="M25:M38" si="16">K25+L25</f>
        <v>25</v>
      </c>
      <c r="N25" s="22">
        <v>0</v>
      </c>
      <c r="O25" s="22">
        <v>25</v>
      </c>
      <c r="P25" s="4">
        <f t="shared" ref="P25:P38" si="17">N25+O25</f>
        <v>25</v>
      </c>
      <c r="Q25" s="4">
        <f t="shared" ref="Q25:Q38" si="18">K25-N25</f>
        <v>0</v>
      </c>
      <c r="R25" s="4">
        <f t="shared" ref="R25:R38" si="19">L25-O25</f>
        <v>0</v>
      </c>
      <c r="S25" s="5">
        <f t="shared" ref="S25:S38" si="20">Q25+R25</f>
        <v>0</v>
      </c>
    </row>
    <row r="26" spans="1:19" ht="16.5" customHeight="1">
      <c r="A26" s="2">
        <v>2</v>
      </c>
      <c r="B26" s="19" t="s">
        <v>51</v>
      </c>
      <c r="C26" s="21" t="s">
        <v>41</v>
      </c>
      <c r="D26" s="21" t="s">
        <v>46</v>
      </c>
      <c r="E26" s="23">
        <v>122</v>
      </c>
      <c r="F26" s="24">
        <v>79</v>
      </c>
      <c r="G26" s="25" t="s">
        <v>50</v>
      </c>
      <c r="H26" s="25" t="s">
        <v>34</v>
      </c>
      <c r="I26" s="25" t="s">
        <v>19</v>
      </c>
      <c r="J26" s="26">
        <v>1.05</v>
      </c>
      <c r="K26" s="22">
        <v>0</v>
      </c>
      <c r="L26" s="22">
        <v>61</v>
      </c>
      <c r="M26" s="4">
        <f t="shared" si="16"/>
        <v>61</v>
      </c>
      <c r="N26" s="22">
        <v>0</v>
      </c>
      <c r="O26" s="22">
        <v>30</v>
      </c>
      <c r="P26" s="4">
        <f t="shared" si="17"/>
        <v>30</v>
      </c>
      <c r="Q26" s="4">
        <f t="shared" si="18"/>
        <v>0</v>
      </c>
      <c r="R26" s="4">
        <f t="shared" si="19"/>
        <v>31</v>
      </c>
      <c r="S26" s="5">
        <f t="shared" si="20"/>
        <v>31</v>
      </c>
    </row>
    <row r="27" spans="1:19" ht="15.75" customHeight="1">
      <c r="A27" s="2">
        <v>3</v>
      </c>
      <c r="B27" s="19" t="s">
        <v>51</v>
      </c>
      <c r="C27" s="21" t="s">
        <v>41</v>
      </c>
      <c r="D27" s="21" t="s">
        <v>46</v>
      </c>
      <c r="E27" s="23">
        <v>147</v>
      </c>
      <c r="F27" s="24">
        <v>10</v>
      </c>
      <c r="G27" s="25" t="s">
        <v>50</v>
      </c>
      <c r="H27" s="25" t="s">
        <v>34</v>
      </c>
      <c r="I27" s="25" t="s">
        <v>19</v>
      </c>
      <c r="J27" s="26">
        <v>0.6</v>
      </c>
      <c r="K27" s="22">
        <v>0</v>
      </c>
      <c r="L27" s="22">
        <v>32</v>
      </c>
      <c r="M27" s="4">
        <f>K27+L27</f>
        <v>32</v>
      </c>
      <c r="N27" s="22">
        <v>0</v>
      </c>
      <c r="O27" s="22">
        <v>32</v>
      </c>
      <c r="P27" s="4">
        <f t="shared" ref="P27" si="21">N27+O27</f>
        <v>32</v>
      </c>
      <c r="Q27" s="4">
        <f t="shared" ref="Q27" si="22">K27-N27</f>
        <v>0</v>
      </c>
      <c r="R27" s="4">
        <f t="shared" ref="R27" si="23">L27-O27</f>
        <v>0</v>
      </c>
      <c r="S27" s="5">
        <f t="shared" ref="S27" si="24">Q27+R27</f>
        <v>0</v>
      </c>
    </row>
    <row r="28" spans="1:19" ht="17.25" customHeight="1">
      <c r="A28" s="2">
        <v>4</v>
      </c>
      <c r="B28" s="19" t="s">
        <v>51</v>
      </c>
      <c r="C28" s="21" t="s">
        <v>41</v>
      </c>
      <c r="D28" s="21" t="s">
        <v>46</v>
      </c>
      <c r="E28" s="23">
        <v>66</v>
      </c>
      <c r="F28" s="24">
        <v>3</v>
      </c>
      <c r="G28" s="25" t="s">
        <v>50</v>
      </c>
      <c r="H28" s="25" t="s">
        <v>35</v>
      </c>
      <c r="I28" s="25" t="s">
        <v>52</v>
      </c>
      <c r="J28" s="26">
        <v>0.7</v>
      </c>
      <c r="K28" s="22">
        <v>0</v>
      </c>
      <c r="L28" s="22">
        <v>25</v>
      </c>
      <c r="M28" s="4">
        <f t="shared" si="16"/>
        <v>25</v>
      </c>
      <c r="N28" s="22">
        <v>0</v>
      </c>
      <c r="O28" s="22">
        <v>25</v>
      </c>
      <c r="P28" s="4">
        <f t="shared" ref="P28:P31" si="25">N28+O28</f>
        <v>25</v>
      </c>
      <c r="Q28" s="4">
        <f t="shared" ref="Q28:Q31" si="26">K28-N28</f>
        <v>0</v>
      </c>
      <c r="R28" s="4">
        <f t="shared" ref="R28:R31" si="27">L28-O28</f>
        <v>0</v>
      </c>
      <c r="S28" s="5">
        <f t="shared" ref="S28:S31" si="28">Q28+R28</f>
        <v>0</v>
      </c>
    </row>
    <row r="29" spans="1:19" ht="17.25" customHeight="1">
      <c r="A29" s="2">
        <v>5</v>
      </c>
      <c r="B29" s="19" t="s">
        <v>51</v>
      </c>
      <c r="C29" s="21" t="s">
        <v>41</v>
      </c>
      <c r="D29" s="21" t="s">
        <v>46</v>
      </c>
      <c r="E29" s="23">
        <v>63</v>
      </c>
      <c r="F29" s="24">
        <v>7</v>
      </c>
      <c r="G29" s="25" t="s">
        <v>50</v>
      </c>
      <c r="H29" s="25" t="s">
        <v>34</v>
      </c>
      <c r="I29" s="25" t="s">
        <v>19</v>
      </c>
      <c r="J29" s="26">
        <v>1.6</v>
      </c>
      <c r="K29" s="22">
        <v>0</v>
      </c>
      <c r="L29" s="22">
        <v>35</v>
      </c>
      <c r="M29" s="4">
        <f t="shared" si="16"/>
        <v>35</v>
      </c>
      <c r="N29" s="22">
        <v>0</v>
      </c>
      <c r="O29" s="22">
        <v>35</v>
      </c>
      <c r="P29" s="4">
        <f t="shared" si="25"/>
        <v>35</v>
      </c>
      <c r="Q29" s="4">
        <f t="shared" si="26"/>
        <v>0</v>
      </c>
      <c r="R29" s="4">
        <f t="shared" si="27"/>
        <v>0</v>
      </c>
      <c r="S29" s="5">
        <f t="shared" si="28"/>
        <v>0</v>
      </c>
    </row>
    <row r="30" spans="1:19" ht="17.25" customHeight="1">
      <c r="A30" s="2">
        <v>6</v>
      </c>
      <c r="B30" s="19" t="s">
        <v>51</v>
      </c>
      <c r="C30" s="21" t="s">
        <v>41</v>
      </c>
      <c r="D30" s="21" t="s">
        <v>46</v>
      </c>
      <c r="E30" s="23">
        <v>122</v>
      </c>
      <c r="F30" s="24">
        <v>27</v>
      </c>
      <c r="G30" s="25" t="s">
        <v>50</v>
      </c>
      <c r="H30" s="25" t="s">
        <v>34</v>
      </c>
      <c r="I30" s="25" t="s">
        <v>19</v>
      </c>
      <c r="J30" s="26">
        <v>0.8</v>
      </c>
      <c r="K30" s="22">
        <v>0</v>
      </c>
      <c r="L30" s="22">
        <v>18</v>
      </c>
      <c r="M30" s="4">
        <f t="shared" si="16"/>
        <v>18</v>
      </c>
      <c r="N30" s="22">
        <v>0</v>
      </c>
      <c r="O30" s="22">
        <v>18</v>
      </c>
      <c r="P30" s="4">
        <f t="shared" si="25"/>
        <v>18</v>
      </c>
      <c r="Q30" s="4">
        <f t="shared" si="26"/>
        <v>0</v>
      </c>
      <c r="R30" s="4">
        <f t="shared" si="27"/>
        <v>0</v>
      </c>
      <c r="S30" s="5">
        <f t="shared" si="28"/>
        <v>0</v>
      </c>
    </row>
    <row r="31" spans="1:19" ht="17.25" customHeight="1">
      <c r="A31" s="2">
        <v>10</v>
      </c>
      <c r="B31" s="19"/>
      <c r="C31" s="21"/>
      <c r="D31" s="21"/>
      <c r="E31" s="20"/>
      <c r="F31" s="2"/>
      <c r="G31" s="25"/>
      <c r="H31" s="25"/>
      <c r="I31" s="25"/>
      <c r="J31" s="3"/>
      <c r="K31" s="2"/>
      <c r="L31" s="2"/>
      <c r="M31" s="4">
        <f t="shared" si="16"/>
        <v>0</v>
      </c>
      <c r="N31" s="2"/>
      <c r="O31" s="2"/>
      <c r="P31" s="4">
        <f t="shared" si="25"/>
        <v>0</v>
      </c>
      <c r="Q31" s="4">
        <f t="shared" si="26"/>
        <v>0</v>
      </c>
      <c r="R31" s="4">
        <f t="shared" si="27"/>
        <v>0</v>
      </c>
      <c r="S31" s="5">
        <f t="shared" si="28"/>
        <v>0</v>
      </c>
    </row>
    <row r="32" spans="1:19" ht="17.25" customHeight="1">
      <c r="A32" s="2">
        <v>11</v>
      </c>
      <c r="B32" s="19"/>
      <c r="C32" s="2"/>
      <c r="D32" s="2"/>
      <c r="E32" s="20"/>
      <c r="F32" s="2"/>
      <c r="G32" s="2"/>
      <c r="H32" s="2"/>
      <c r="I32" s="2"/>
      <c r="J32" s="3"/>
      <c r="K32" s="2"/>
      <c r="L32" s="2"/>
      <c r="M32" s="4">
        <f t="shared" si="16"/>
        <v>0</v>
      </c>
      <c r="N32" s="2"/>
      <c r="O32" s="2"/>
      <c r="P32" s="4">
        <f t="shared" ref="P32:P37" si="29">N32+O32</f>
        <v>0</v>
      </c>
      <c r="Q32" s="4">
        <f t="shared" ref="Q32:Q37" si="30">K32-N32</f>
        <v>0</v>
      </c>
      <c r="R32" s="4">
        <f t="shared" ref="R32:R37" si="31">L32-O32</f>
        <v>0</v>
      </c>
      <c r="S32" s="5">
        <f t="shared" ref="S32:S37" si="32">Q32+R32</f>
        <v>0</v>
      </c>
    </row>
    <row r="33" spans="1:19" ht="17.25" customHeight="1">
      <c r="A33" s="2">
        <v>12</v>
      </c>
      <c r="B33" s="19"/>
      <c r="C33" s="2"/>
      <c r="D33" s="2"/>
      <c r="E33" s="20"/>
      <c r="F33" s="2"/>
      <c r="G33" s="2"/>
      <c r="H33" s="2"/>
      <c r="I33" s="2"/>
      <c r="J33" s="3"/>
      <c r="K33" s="2"/>
      <c r="L33" s="2"/>
      <c r="M33" s="4">
        <f t="shared" si="16"/>
        <v>0</v>
      </c>
      <c r="N33" s="2"/>
      <c r="O33" s="2"/>
      <c r="P33" s="4">
        <f t="shared" si="29"/>
        <v>0</v>
      </c>
      <c r="Q33" s="4">
        <f t="shared" si="30"/>
        <v>0</v>
      </c>
      <c r="R33" s="4">
        <f t="shared" si="31"/>
        <v>0</v>
      </c>
      <c r="S33" s="5">
        <f t="shared" si="32"/>
        <v>0</v>
      </c>
    </row>
    <row r="34" spans="1:19" ht="17.25" customHeight="1">
      <c r="A34" s="2">
        <v>13</v>
      </c>
      <c r="B34" s="19"/>
      <c r="C34" s="2"/>
      <c r="D34" s="2"/>
      <c r="E34" s="20"/>
      <c r="F34" s="2"/>
      <c r="G34" s="2"/>
      <c r="H34" s="2"/>
      <c r="I34" s="2"/>
      <c r="J34" s="3"/>
      <c r="K34" s="2"/>
      <c r="L34" s="2"/>
      <c r="M34" s="4">
        <f t="shared" si="16"/>
        <v>0</v>
      </c>
      <c r="N34" s="2"/>
      <c r="O34" s="2"/>
      <c r="P34" s="4">
        <f t="shared" si="29"/>
        <v>0</v>
      </c>
      <c r="Q34" s="4">
        <f t="shared" si="30"/>
        <v>0</v>
      </c>
      <c r="R34" s="4">
        <f t="shared" si="31"/>
        <v>0</v>
      </c>
      <c r="S34" s="5">
        <f t="shared" si="32"/>
        <v>0</v>
      </c>
    </row>
    <row r="35" spans="1:19" ht="17.25" customHeight="1">
      <c r="A35" s="2">
        <v>14</v>
      </c>
      <c r="B35" s="19"/>
      <c r="C35" s="2"/>
      <c r="D35" s="2"/>
      <c r="E35" s="20"/>
      <c r="F35" s="2"/>
      <c r="G35" s="2"/>
      <c r="H35" s="2"/>
      <c r="I35" s="2"/>
      <c r="J35" s="3"/>
      <c r="K35" s="2"/>
      <c r="L35" s="2"/>
      <c r="M35" s="4">
        <f t="shared" ref="M35:M36" si="33">K35+L35</f>
        <v>0</v>
      </c>
      <c r="N35" s="2"/>
      <c r="O35" s="2"/>
      <c r="P35" s="4">
        <f t="shared" ref="P35:P36" si="34">N35+O35</f>
        <v>0</v>
      </c>
      <c r="Q35" s="4">
        <f t="shared" ref="Q35:Q36" si="35">K35-N35</f>
        <v>0</v>
      </c>
      <c r="R35" s="4">
        <f t="shared" ref="R35:R36" si="36">L35-O35</f>
        <v>0</v>
      </c>
      <c r="S35" s="5">
        <f t="shared" ref="S35:S36" si="37">Q35+R35</f>
        <v>0</v>
      </c>
    </row>
    <row r="36" spans="1:19" ht="17.25" hidden="1" customHeight="1">
      <c r="A36" s="2">
        <v>18</v>
      </c>
      <c r="B36" s="2"/>
      <c r="C36" s="2"/>
      <c r="D36" s="2"/>
      <c r="E36" s="2"/>
      <c r="F36" s="2"/>
      <c r="G36" s="2"/>
      <c r="H36" s="2"/>
      <c r="I36" s="2"/>
      <c r="J36" s="3"/>
      <c r="K36" s="2"/>
      <c r="L36" s="2"/>
      <c r="M36" s="4">
        <f t="shared" si="33"/>
        <v>0</v>
      </c>
      <c r="N36" s="2"/>
      <c r="O36" s="2"/>
      <c r="P36" s="4">
        <f t="shared" si="34"/>
        <v>0</v>
      </c>
      <c r="Q36" s="4">
        <f t="shared" si="35"/>
        <v>0</v>
      </c>
      <c r="R36" s="4">
        <f t="shared" si="36"/>
        <v>0</v>
      </c>
      <c r="S36" s="5">
        <f t="shared" si="37"/>
        <v>0</v>
      </c>
    </row>
    <row r="37" spans="1:19" ht="17.25" hidden="1" customHeight="1">
      <c r="A37" s="2">
        <v>19</v>
      </c>
      <c r="B37" s="2"/>
      <c r="C37" s="2"/>
      <c r="D37" s="2"/>
      <c r="E37" s="2"/>
      <c r="F37" s="2"/>
      <c r="G37" s="2"/>
      <c r="H37" s="2"/>
      <c r="I37" s="2"/>
      <c r="J37" s="3"/>
      <c r="K37" s="2"/>
      <c r="L37" s="2"/>
      <c r="M37" s="4">
        <f t="shared" ref="M37" si="38">K37+L37</f>
        <v>0</v>
      </c>
      <c r="N37" s="2"/>
      <c r="O37" s="2"/>
      <c r="P37" s="4">
        <f t="shared" si="29"/>
        <v>0</v>
      </c>
      <c r="Q37" s="4">
        <f t="shared" si="30"/>
        <v>0</v>
      </c>
      <c r="R37" s="4">
        <f t="shared" si="31"/>
        <v>0</v>
      </c>
      <c r="S37" s="5">
        <f t="shared" si="32"/>
        <v>0</v>
      </c>
    </row>
    <row r="38" spans="1:19" ht="16.5" hidden="1" customHeight="1">
      <c r="A38" s="2">
        <v>20</v>
      </c>
      <c r="B38" s="2"/>
      <c r="C38" s="2"/>
      <c r="D38" s="2"/>
      <c r="E38" s="2"/>
      <c r="F38" s="2"/>
      <c r="G38" s="2"/>
      <c r="H38" s="2"/>
      <c r="I38" s="2"/>
      <c r="J38" s="3"/>
      <c r="K38" s="2"/>
      <c r="L38" s="2"/>
      <c r="M38" s="4">
        <f t="shared" si="16"/>
        <v>0</v>
      </c>
      <c r="N38" s="2"/>
      <c r="O38" s="2"/>
      <c r="P38" s="4">
        <f t="shared" si="17"/>
        <v>0</v>
      </c>
      <c r="Q38" s="4">
        <f t="shared" si="18"/>
        <v>0</v>
      </c>
      <c r="R38" s="4">
        <f t="shared" si="19"/>
        <v>0</v>
      </c>
      <c r="S38" s="5">
        <f t="shared" si="20"/>
        <v>0</v>
      </c>
    </row>
    <row r="39" spans="1:1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14"/>
      <c r="M39" s="14"/>
      <c r="N39" s="14"/>
      <c r="O39" s="14"/>
      <c r="P39" s="14"/>
      <c r="Q39" s="14"/>
      <c r="R39" s="14"/>
      <c r="S39" s="15"/>
    </row>
    <row r="40" spans="1:19" ht="15.75">
      <c r="A40" s="33" t="s">
        <v>13</v>
      </c>
      <c r="B40" s="34"/>
      <c r="C40" s="34"/>
      <c r="D40" s="34"/>
      <c r="E40" s="34"/>
      <c r="F40" s="34"/>
      <c r="G40" s="34"/>
      <c r="H40" s="34"/>
      <c r="I40" s="34"/>
      <c r="J40" s="35"/>
      <c r="K40" s="10">
        <f t="shared" ref="K40:S40" si="39">SUM(K25:K39)</f>
        <v>0</v>
      </c>
      <c r="L40" s="10">
        <f t="shared" si="39"/>
        <v>196</v>
      </c>
      <c r="M40" s="10">
        <f t="shared" si="39"/>
        <v>196</v>
      </c>
      <c r="N40" s="10">
        <f t="shared" si="39"/>
        <v>0</v>
      </c>
      <c r="O40" s="10">
        <f t="shared" si="39"/>
        <v>165</v>
      </c>
      <c r="P40" s="10">
        <f t="shared" si="39"/>
        <v>165</v>
      </c>
      <c r="Q40" s="10">
        <f t="shared" si="39"/>
        <v>0</v>
      </c>
      <c r="R40" s="10">
        <f t="shared" si="39"/>
        <v>31</v>
      </c>
      <c r="S40" s="10">
        <f t="shared" si="39"/>
        <v>31</v>
      </c>
    </row>
    <row r="41" spans="1:19" ht="14.25" customHeight="1"/>
    <row r="42" spans="1:19" hidden="1"/>
    <row r="43" spans="1:19" hidden="1"/>
    <row r="44" spans="1:19" hidden="1"/>
    <row r="45" spans="1:19" ht="15.75" hidden="1">
      <c r="B45" s="16" t="s">
        <v>16</v>
      </c>
      <c r="C45" s="16" t="s">
        <v>34</v>
      </c>
      <c r="D45" s="16" t="s">
        <v>17</v>
      </c>
      <c r="E45" s="16" t="s">
        <v>27</v>
      </c>
      <c r="F45" s="16" t="s">
        <v>28</v>
      </c>
    </row>
    <row r="46" spans="1:19" ht="15.75" hidden="1">
      <c r="B46" s="16" t="s">
        <v>18</v>
      </c>
      <c r="C46" s="16" t="s">
        <v>35</v>
      </c>
      <c r="D46" s="16" t="s">
        <v>19</v>
      </c>
      <c r="E46" s="16"/>
      <c r="F46" s="16" t="s">
        <v>29</v>
      </c>
    </row>
    <row r="47" spans="1:19" ht="15.75" hidden="1">
      <c r="B47" s="16"/>
      <c r="C47" s="16"/>
      <c r="D47" s="16" t="s">
        <v>20</v>
      </c>
      <c r="E47" s="16"/>
      <c r="F47" s="18" t="s">
        <v>30</v>
      </c>
    </row>
    <row r="48" spans="1:19" ht="15.75" hidden="1">
      <c r="B48" s="16"/>
      <c r="C48" s="16"/>
      <c r="D48" s="16" t="s">
        <v>21</v>
      </c>
      <c r="E48" s="16"/>
      <c r="F48" s="18" t="s">
        <v>31</v>
      </c>
    </row>
    <row r="49" spans="1:6" ht="15.75" hidden="1">
      <c r="B49" s="16"/>
      <c r="C49" s="16"/>
      <c r="D49" s="16" t="s">
        <v>22</v>
      </c>
      <c r="E49" s="16"/>
      <c r="F49" s="18" t="s">
        <v>32</v>
      </c>
    </row>
    <row r="50" spans="1:6" ht="15.75" hidden="1">
      <c r="B50" s="16"/>
      <c r="C50" s="16"/>
      <c r="D50" s="16" t="s">
        <v>23</v>
      </c>
      <c r="E50" s="16"/>
    </row>
    <row r="52" spans="1:6" ht="15.75" customHeight="1">
      <c r="A52" s="17" t="s">
        <v>24</v>
      </c>
      <c r="B52" s="42" t="s">
        <v>25</v>
      </c>
      <c r="C52" s="42"/>
      <c r="D52" s="42"/>
      <c r="E52" s="42"/>
      <c r="F52" s="42"/>
    </row>
  </sheetData>
  <sheetProtection formatCells="0" formatColumns="0" formatRows="0" insertColumns="0" insertRows="0" insertHyperlinks="0" deleteColumns="0" deleteRows="0" sort="0" autoFilter="0" pivotTables="0"/>
  <mergeCells count="23">
    <mergeCell ref="B52:F52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40:J40"/>
    <mergeCell ref="Q2:S3"/>
    <mergeCell ref="C3:C4"/>
    <mergeCell ref="D3:D4"/>
    <mergeCell ref="E3:E4"/>
    <mergeCell ref="A24:S24"/>
    <mergeCell ref="F3:F4"/>
    <mergeCell ref="A5:S5"/>
    <mergeCell ref="A21:J21"/>
    <mergeCell ref="A22:H23"/>
    <mergeCell ref="I22:R22"/>
    <mergeCell ref="I23:R23"/>
  </mergeCells>
  <dataValidations count="5">
    <dataValidation type="list" allowBlank="1" showInputMessage="1" showErrorMessage="1" sqref="I6:I19 I25:I38">
      <formula1>$D$45:$D$50</formula1>
    </dataValidation>
    <dataValidation type="list" allowBlank="1" showInputMessage="1" showErrorMessage="1" sqref="H6:H19 H25:H38">
      <formula1>$C$45:$C$46</formula1>
    </dataValidation>
    <dataValidation type="list" allowBlank="1" showInputMessage="1" showErrorMessage="1" sqref="G6:G19 G25:G38">
      <formula1>$B$45:$B$46</formula1>
    </dataValidation>
    <dataValidation type="list" allowBlank="1" showInputMessage="1" showErrorMessage="1" sqref="C6:C19 C25:C38">
      <formula1>$E$45</formula1>
    </dataValidation>
    <dataValidation type="list" allowBlank="1" showInputMessage="1" showErrorMessage="1" sqref="D6:D19 D25:D38">
      <formula1>$F$45:$F$49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2021-06-25T05:28:09Z</dcterms:modified>
</cp:coreProperties>
</file>