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Q15" i="2"/>
  <c r="Q74"/>
  <c r="R74"/>
  <c r="K75"/>
  <c r="L75"/>
  <c r="M75"/>
  <c r="N75"/>
  <c r="O75"/>
  <c r="P75"/>
  <c r="J75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74" l="1"/>
  <c r="Q69"/>
  <c r="R69"/>
  <c r="R73"/>
  <c r="Q73"/>
  <c r="R72"/>
  <c r="Q72"/>
  <c r="R68"/>
  <c r="Q68"/>
  <c r="R71"/>
  <c r="Q71"/>
  <c r="R70"/>
  <c r="Q70"/>
  <c r="R67"/>
  <c r="R75" s="1"/>
  <c r="Q67"/>
  <c r="Q75" s="1"/>
  <c r="R66"/>
  <c r="Q66"/>
  <c r="P66"/>
  <c r="M66"/>
  <c r="R65"/>
  <c r="Q65"/>
  <c r="P65"/>
  <c r="M65"/>
  <c r="R64"/>
  <c r="Q64"/>
  <c r="P64"/>
  <c r="M64"/>
  <c r="R63"/>
  <c r="Q63"/>
  <c r="P63"/>
  <c r="M63"/>
  <c r="R62"/>
  <c r="Q62"/>
  <c r="P62"/>
  <c r="M62"/>
  <c r="R61"/>
  <c r="Q61"/>
  <c r="P61"/>
  <c r="M61"/>
  <c r="R60"/>
  <c r="Q60"/>
  <c r="P60"/>
  <c r="M60"/>
  <c r="R59"/>
  <c r="Q59"/>
  <c r="P59"/>
  <c r="M59"/>
  <c r="R58"/>
  <c r="Q58"/>
  <c r="P58"/>
  <c r="M58"/>
  <c r="R57"/>
  <c r="Q57"/>
  <c r="P57"/>
  <c r="M57"/>
  <c r="R56"/>
  <c r="Q56"/>
  <c r="P56"/>
  <c r="M56"/>
  <c r="R55"/>
  <c r="Q55"/>
  <c r="P55"/>
  <c r="M55"/>
  <c r="R54"/>
  <c r="Q54"/>
  <c r="P54"/>
  <c r="M54"/>
  <c r="R53"/>
  <c r="Q53"/>
  <c r="P53"/>
  <c r="M53"/>
  <c r="R52"/>
  <c r="Q52"/>
  <c r="P52"/>
  <c r="M52"/>
  <c r="R51"/>
  <c r="Q51"/>
  <c r="P51"/>
  <c r="M51"/>
  <c r="R50"/>
  <c r="Q50"/>
  <c r="P50"/>
  <c r="M50"/>
  <c r="R49"/>
  <c r="Q49"/>
  <c r="P49"/>
  <c r="M49"/>
  <c r="R48"/>
  <c r="Q48"/>
  <c r="P48"/>
  <c r="M48"/>
  <c r="R47"/>
  <c r="Q47"/>
  <c r="P47"/>
  <c r="M47"/>
  <c r="R46"/>
  <c r="Q46"/>
  <c r="P46"/>
  <c r="M46"/>
  <c r="R45"/>
  <c r="Q45"/>
  <c r="P45"/>
  <c r="M45"/>
  <c r="R44"/>
  <c r="Q44"/>
  <c r="P44"/>
  <c r="M44"/>
  <c r="R43"/>
  <c r="Q43"/>
  <c r="P43"/>
  <c r="M43"/>
  <c r="R42"/>
  <c r="Q42"/>
  <c r="P42"/>
  <c r="M42"/>
  <c r="R41"/>
  <c r="Q41"/>
  <c r="P41"/>
  <c r="M41"/>
  <c r="R40"/>
  <c r="Q40"/>
  <c r="P40"/>
  <c r="M40"/>
  <c r="R39"/>
  <c r="Q39"/>
  <c r="P39"/>
  <c r="M39"/>
  <c r="R38"/>
  <c r="Q38"/>
  <c r="P38"/>
  <c r="M38"/>
  <c r="R37"/>
  <c r="Q37"/>
  <c r="P37"/>
  <c r="M37"/>
  <c r="R36"/>
  <c r="Q36"/>
  <c r="P36"/>
  <c r="M36"/>
  <c r="S70" l="1"/>
  <c r="S69"/>
  <c r="S48"/>
  <c r="S36"/>
  <c r="S51"/>
  <c r="S54"/>
  <c r="S39"/>
  <c r="S42"/>
  <c r="S55"/>
  <c r="S49"/>
  <c r="S37"/>
  <c r="S38"/>
  <c r="S61"/>
  <c r="S56"/>
  <c r="S50"/>
  <c r="S62"/>
  <c r="S44"/>
  <c r="S45"/>
  <c r="S63"/>
  <c r="S65"/>
  <c r="Q24"/>
  <c r="S40"/>
  <c r="S41"/>
  <c r="S43"/>
  <c r="S46"/>
  <c r="S47"/>
  <c r="S52"/>
  <c r="S53"/>
  <c r="S57"/>
  <c r="S58"/>
  <c r="S59"/>
  <c r="S60"/>
  <c r="S64"/>
  <c r="S66"/>
  <c r="S72"/>
  <c r="S73"/>
  <c r="S67"/>
  <c r="S71"/>
  <c r="S68"/>
  <c r="S75" l="1"/>
  <c r="O24"/>
  <c r="N24"/>
  <c r="L24"/>
  <c r="K24"/>
  <c r="R24"/>
  <c r="P24" l="1"/>
  <c r="S26" s="1"/>
  <c r="M24"/>
  <c r="S24" l="1"/>
</calcChain>
</file>

<file path=xl/sharedStrings.xml><?xml version="1.0" encoding="utf-8"?>
<sst xmlns="http://schemas.openxmlformats.org/spreadsheetml/2006/main" count="162" uniqueCount="40">
  <si>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</si>
  <si>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</si>
  <si>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</si>
  <si>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</si>
  <si>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</si>
  <si>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</si>
  <si>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</si>
  <si>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</si>
  <si>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</si>
  <si>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</si>
  <si>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</si>
  <si>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</si>
  <si>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</si>
  <si>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</si>
  <si>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</si>
  <si>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</si>
  <si>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</si>
  <si>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</si>
  <si>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</si>
  <si>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</si>
  <si>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</si>
  <si>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</si>
  <si>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</si>
  <si>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Местоположение лесных насаждений</t>
  </si>
  <si>
    <t>Дебесское</t>
  </si>
  <si>
    <t xml:space="preserve"> - 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</si>
  <si>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</si>
  <si>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</si>
  <si>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</si>
  <si>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</si>
  <si>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</si>
  <si>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</si>
  <si>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В рамках выполнения санитарно-оздоровительных мероприятий</t>
  </si>
  <si>
    <t>Всего</t>
  </si>
  <si>
    <t>сплошная</t>
  </si>
  <si>
    <t>без деления</t>
  </si>
  <si>
    <t>хвойное</t>
  </si>
  <si>
    <t>лиственное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</si>
  <si>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</si>
  <si>
    <t xml:space="preserve">Перечень лесосек, отведенных для заготовки гражданами древесины для собственных нужд на 2021 год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</si>
</sst>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">
    <xf numFmtId="0" fontId="0" fillId="0" borderId="0"/>
    <xf numFmtId="0" fontId="7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/>
    <xf numFmtId="0" fontId="8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13" applyNumberFormat="0" applyAlignment="0" applyProtection="0"/>
    <xf numFmtId="0" fontId="12" fillId="24" borderId="14" applyNumberFormat="0" applyAlignment="0" applyProtection="0"/>
    <xf numFmtId="0" fontId="13" fillId="24" borderId="13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/>
    <xf numFmtId="0" fontId="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13" applyNumberFormat="0" applyAlignment="0" applyProtection="0"/>
    <xf numFmtId="0" fontId="12" fillId="24" borderId="14" applyNumberFormat="0" applyAlignment="0" applyProtection="0"/>
    <xf numFmtId="0" fontId="13" fillId="24" borderId="13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5" fillId="0" borderId="16" applyNumberFormat="0" applyFill="0" applyAlignment="0" applyProtection="0"/>
    <xf numFmtId="0" fontId="14" fillId="0" borderId="15" applyNumberFormat="0" applyFill="0" applyAlignment="0" applyProtection="0"/>
    <xf numFmtId="0" fontId="6" fillId="0" borderId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/>
    <xf numFmtId="0" fontId="13" fillId="24" borderId="13" applyNumberFormat="0" applyAlignment="0" applyProtection="0"/>
    <xf numFmtId="0" fontId="9" fillId="9" borderId="0" applyNumberFormat="0" applyBorder="0" applyAlignment="0" applyProtection="0"/>
    <xf numFmtId="0" fontId="12" fillId="24" borderId="14" applyNumberFormat="0" applyAlignment="0" applyProtection="0"/>
    <xf numFmtId="0" fontId="11" fillId="11" borderId="13" applyNumberFormat="0" applyAlignment="0" applyProtection="0"/>
    <xf numFmtId="0" fontId="9" fillId="11" borderId="0" applyNumberFormat="0" applyBorder="0" applyAlignment="0" applyProtection="0"/>
    <xf numFmtId="0" fontId="16" fillId="0" borderId="17" applyNumberFormat="0" applyFill="0" applyAlignment="0" applyProtection="0"/>
    <xf numFmtId="0" fontId="10" fillId="20" borderId="0" applyNumberFormat="0" applyBorder="0" applyAlignment="0" applyProtection="0"/>
    <xf numFmtId="0" fontId="12" fillId="24" borderId="23" applyNumberFormat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43" fontId="8" fillId="0" borderId="0" applyFont="0" applyFill="0" applyBorder="0" applyAlignment="0" applyProtection="0"/>
    <xf numFmtId="0" fontId="9" fillId="14" borderId="0" applyNumberFormat="0" applyBorder="0" applyAlignment="0" applyProtection="0"/>
    <xf numFmtId="0" fontId="10" fillId="23" borderId="0" applyNumberFormat="0" applyBorder="0" applyAlignment="0" applyProtection="0"/>
    <xf numFmtId="0" fontId="9" fillId="12" borderId="0" applyNumberFormat="0" applyBorder="0" applyAlignment="0" applyProtection="0"/>
    <xf numFmtId="0" fontId="11" fillId="11" borderId="22" applyNumberFormat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43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3" fillId="24" borderId="22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5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43" fontId="8" fillId="0" borderId="0" applyFont="0" applyFill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22" applyNumberFormat="0" applyAlignment="0" applyProtection="0"/>
    <xf numFmtId="0" fontId="12" fillId="24" borderId="23" applyNumberFormat="0" applyAlignment="0" applyProtection="0"/>
    <xf numFmtId="0" fontId="13" fillId="24" borderId="22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5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5" fillId="0" borderId="16" applyNumberFormat="0" applyFill="0" applyAlignment="0" applyProtection="0"/>
    <xf numFmtId="0" fontId="14" fillId="0" borderId="15" applyNumberFormat="0" applyFill="0" applyAlignment="0" applyProtection="0"/>
    <xf numFmtId="0" fontId="6" fillId="0" borderId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/>
    <xf numFmtId="0" fontId="13" fillId="24" borderId="22" applyNumberFormat="0" applyAlignment="0" applyProtection="0"/>
    <xf numFmtId="0" fontId="9" fillId="9" borderId="0" applyNumberFormat="0" applyBorder="0" applyAlignment="0" applyProtection="0"/>
    <xf numFmtId="0" fontId="12" fillId="24" borderId="23" applyNumberFormat="0" applyAlignment="0" applyProtection="0"/>
    <xf numFmtId="0" fontId="11" fillId="11" borderId="22" applyNumberFormat="0" applyAlignment="0" applyProtection="0"/>
    <xf numFmtId="0" fontId="9" fillId="11" borderId="0" applyNumberFormat="0" applyBorder="0" applyAlignment="0" applyProtection="0"/>
    <xf numFmtId="0" fontId="16" fillId="0" borderId="17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43" fontId="8" fillId="0" borderId="0" applyFont="0" applyFill="0" applyBorder="0" applyAlignment="0" applyProtection="0"/>
    <xf numFmtId="0" fontId="9" fillId="14" borderId="0" applyNumberFormat="0" applyBorder="0" applyAlignment="0" applyProtection="0"/>
    <xf numFmtId="0" fontId="10" fillId="23" borderId="0" applyNumberFormat="0" applyBorder="0" applyAlignment="0" applyProtection="0"/>
    <xf numFmtId="0" fontId="9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5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26" applyNumberFormat="0" applyAlignment="0" applyProtection="0"/>
    <xf numFmtId="0" fontId="12" fillId="24" borderId="27" applyNumberFormat="0" applyAlignment="0" applyProtection="0"/>
    <xf numFmtId="0" fontId="13" fillId="24" borderId="26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25" borderId="19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7" borderId="29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6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6" fillId="5" borderId="2" xfId="1" applyFont="1" applyFill="1" applyBorder="1" applyAlignment="1">
      <alignment vertical="center"/>
    </xf>
    <xf numFmtId="0" fontId="0" fillId="0" borderId="2" xfId="0" applyBorder="1"/>
    <xf numFmtId="0" fontId="28" fillId="2" borderId="2" xfId="0" applyFont="1" applyFill="1" applyBorder="1" applyAlignment="1">
      <alignment horizontal="center" vertical="center"/>
    </xf>
    <xf numFmtId="164" fontId="28" fillId="2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29" fillId="0" borderId="2" xfId="0" applyNumberFormat="1" applyFont="1" applyBorder="1" applyAlignment="1">
      <alignment vertical="center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8" fillId="2" borderId="30" xfId="0" applyFont="1" applyFill="1" applyBorder="1" applyAlignment="1">
      <alignment horizontal="left" vertical="center"/>
    </xf>
    <xf numFmtId="0" fontId="28" fillId="2" borderId="31" xfId="0" applyFont="1" applyFill="1" applyBorder="1" applyAlignment="1">
      <alignment horizontal="left" vertical="center"/>
    </xf>
    <xf numFmtId="0" fontId="28" fillId="2" borderId="32" xfId="0" applyFont="1" applyFill="1" applyBorder="1" applyAlignment="1">
      <alignment horizontal="left" vertical="center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</cellXfs>
  <cellStyles count="341">
    <cellStyle name="20% - Акцент1 2" xfId="2"/>
    <cellStyle name="20% - Акцент1 3" xfId="79"/>
    <cellStyle name="20% - Акцент1 4" xfId="128"/>
    <cellStyle name="20% - Акцент1 5" xfId="183"/>
    <cellStyle name="20% - Акцент1 6" xfId="230"/>
    <cellStyle name="20% - Акцент1 7" xfId="259"/>
    <cellStyle name="20% - Акцент1 8" xfId="312"/>
    <cellStyle name="20% - Акцент2 2" xfId="3"/>
    <cellStyle name="20% - Акцент2 3" xfId="80"/>
    <cellStyle name="20% - Акцент2 4" xfId="127"/>
    <cellStyle name="20% - Акцент2 5" xfId="190"/>
    <cellStyle name="20% - Акцент2 6" xfId="222"/>
    <cellStyle name="20% - Акцент2 7" xfId="258"/>
    <cellStyle name="20% - Акцент2 8" xfId="305"/>
    <cellStyle name="20% - Акцент3 2" xfId="4"/>
    <cellStyle name="20% - Акцент3 3" xfId="81"/>
    <cellStyle name="20% - Акцент3 4" xfId="126"/>
    <cellStyle name="20% - Акцент3 5" xfId="181"/>
    <cellStyle name="20% - Акцент3 6" xfId="229"/>
    <cellStyle name="20% - Акцент3 7" xfId="257"/>
    <cellStyle name="20% - Акцент3 8" xfId="311"/>
    <cellStyle name="20% - Акцент4 2" xfId="5"/>
    <cellStyle name="20% - Акцент4 3" xfId="82"/>
    <cellStyle name="20% - Акцент4 4" xfId="131"/>
    <cellStyle name="20% - Акцент4 5" xfId="189"/>
    <cellStyle name="20% - Акцент4 6" xfId="221"/>
    <cellStyle name="20% - Акцент4 7" xfId="262"/>
    <cellStyle name="20% - Акцент4 8" xfId="304"/>
    <cellStyle name="20% - Акцент5 2" xfId="6"/>
    <cellStyle name="20% - Акцент5 3" xfId="83"/>
    <cellStyle name="20% - Акцент5 4" xfId="125"/>
    <cellStyle name="20% - Акцент5 5" xfId="179"/>
    <cellStyle name="20% - Акцент5 6" xfId="228"/>
    <cellStyle name="20% - Акцент5 7" xfId="256"/>
    <cellStyle name="20% - Акцент5 8" xfId="310"/>
    <cellStyle name="20% - Акцент6 2" xfId="7"/>
    <cellStyle name="20% - Акцент6 3" xfId="84"/>
    <cellStyle name="20% - Акцент6 4" xfId="134"/>
    <cellStyle name="20% - Акцент6 5" xfId="188"/>
    <cellStyle name="20% - Акцент6 6" xfId="220"/>
    <cellStyle name="20% - Акцент6 7" xfId="265"/>
    <cellStyle name="20% - Акцент6 8" xfId="303"/>
    <cellStyle name="40% - Акцент1 2" xfId="8"/>
    <cellStyle name="40% - Акцент1 3" xfId="85"/>
    <cellStyle name="40% - Акцент1 4" xfId="145"/>
    <cellStyle name="40% - Акцент1 5" xfId="178"/>
    <cellStyle name="40% - Акцент1 6" xfId="227"/>
    <cellStyle name="40% - Акцент1 7" xfId="276"/>
    <cellStyle name="40% - Акцент1 8" xfId="309"/>
    <cellStyle name="40% - Акцент2 2" xfId="9"/>
    <cellStyle name="40% - Акцент2 3" xfId="86"/>
    <cellStyle name="40% - Акцент2 4" xfId="152"/>
    <cellStyle name="40% - Акцент2 5" xfId="187"/>
    <cellStyle name="40% - Акцент2 6" xfId="219"/>
    <cellStyle name="40% - Акцент2 7" xfId="282"/>
    <cellStyle name="40% - Акцент2 8" xfId="302"/>
    <cellStyle name="40% - Акцент3 2" xfId="10"/>
    <cellStyle name="40% - Акцент3 3" xfId="87"/>
    <cellStyle name="40% - Акцент3 4" xfId="143"/>
    <cellStyle name="40% - Акцент3 5" xfId="177"/>
    <cellStyle name="40% - Акцент3 6" xfId="226"/>
    <cellStyle name="40% - Акцент3 7" xfId="274"/>
    <cellStyle name="40% - Акцент3 8" xfId="316"/>
    <cellStyle name="40% - Акцент4 2" xfId="11"/>
    <cellStyle name="40% - Акцент4 3" xfId="88"/>
    <cellStyle name="40% - Акцент4 4" xfId="151"/>
    <cellStyle name="40% - Акцент4 5" xfId="186"/>
    <cellStyle name="40% - Акцент4 6" xfId="218"/>
    <cellStyle name="40% - Акцент4 7" xfId="281"/>
    <cellStyle name="40% - Акцент4 8" xfId="315"/>
    <cellStyle name="40% - Акцент5 2" xfId="12"/>
    <cellStyle name="40% - Акцент5 3" xfId="89"/>
    <cellStyle name="40% - Акцент5 4" xfId="141"/>
    <cellStyle name="40% - Акцент5 5" xfId="176"/>
    <cellStyle name="40% - Акцент5 6" xfId="225"/>
    <cellStyle name="40% - Акцент5 7" xfId="272"/>
    <cellStyle name="40% - Акцент5 8" xfId="314"/>
    <cellStyle name="40% - Акцент6 2" xfId="13"/>
    <cellStyle name="40% - Акцент6 3" xfId="90"/>
    <cellStyle name="40% - Акцент6 4" xfId="150"/>
    <cellStyle name="40% - Акцент6 5" xfId="185"/>
    <cellStyle name="40% - Акцент6 6" xfId="217"/>
    <cellStyle name="40% - Акцент6 7" xfId="280"/>
    <cellStyle name="40% - Акцент6 8" xfId="313"/>
    <cellStyle name="60% - Акцент1 2" xfId="14"/>
    <cellStyle name="60% - Акцент1 3" xfId="91"/>
    <cellStyle name="60% - Акцент1 4" xfId="140"/>
    <cellStyle name="60% - Акцент1 5" xfId="175"/>
    <cellStyle name="60% - Акцент1 6" xfId="234"/>
    <cellStyle name="60% - Акцент1 7" xfId="271"/>
    <cellStyle name="60% - Акцент1 8" xfId="308"/>
    <cellStyle name="60% - Акцент2 2" xfId="15"/>
    <cellStyle name="60% - Акцент2 3" xfId="92"/>
    <cellStyle name="60% - Акцент2 4" xfId="149"/>
    <cellStyle name="60% - Акцент2 5" xfId="184"/>
    <cellStyle name="60% - Акцент2 6" xfId="233"/>
    <cellStyle name="60% - Акцент2 7" xfId="279"/>
    <cellStyle name="60% - Акцент2 8" xfId="301"/>
    <cellStyle name="60% - Акцент3 2" xfId="16"/>
    <cellStyle name="60% - Акцент3 3" xfId="93"/>
    <cellStyle name="60% - Акцент3 4" xfId="139"/>
    <cellStyle name="60% - Акцент3 5" xfId="174"/>
    <cellStyle name="60% - Акцент3 6" xfId="232"/>
    <cellStyle name="60% - Акцент3 7" xfId="270"/>
    <cellStyle name="60% - Акцент3 8" xfId="300"/>
    <cellStyle name="60% - Акцент4 2" xfId="17"/>
    <cellStyle name="60% - Акцент4 3" xfId="94"/>
    <cellStyle name="60% - Акцент4 4" xfId="148"/>
    <cellStyle name="60% - Акцент4 5" xfId="194"/>
    <cellStyle name="60% - Акцент4 6" xfId="231"/>
    <cellStyle name="60% - Акцент4 7" xfId="278"/>
    <cellStyle name="60% - Акцент4 8" xfId="299"/>
    <cellStyle name="60% - Акцент5 2" xfId="18"/>
    <cellStyle name="60% - Акцент5 3" xfId="95"/>
    <cellStyle name="60% - Акцент5 4" xfId="138"/>
    <cellStyle name="60% - Акцент5 5" xfId="193"/>
    <cellStyle name="60% - Акцент5 6" xfId="224"/>
    <cellStyle name="60% - Акцент5 7" xfId="269"/>
    <cellStyle name="60% - Акцент5 8" xfId="297"/>
    <cellStyle name="60% - Акцент6 2" xfId="19"/>
    <cellStyle name="60% - Акцент6 3" xfId="96"/>
    <cellStyle name="60% - Акцент6 4" xfId="147"/>
    <cellStyle name="60% - Акцент6 5" xfId="192"/>
    <cellStyle name="60% - Акцент6 6" xfId="215"/>
    <cellStyle name="60% - Акцент6 7" xfId="277"/>
    <cellStyle name="60% - Акцент6 8" xfId="296"/>
    <cellStyle name="Excel Built-in Normal" xfId="20"/>
    <cellStyle name="Excel Built-in Normal 1" xfId="21"/>
    <cellStyle name="Excel Built-in Normal 1 2" xfId="58"/>
    <cellStyle name="Excel Built-in Normal 2" xfId="45"/>
    <cellStyle name="Excel Built-in Normal 3" xfId="46"/>
    <cellStyle name="Акцент1 2" xfId="22"/>
    <cellStyle name="Акцент1 3" xfId="99"/>
    <cellStyle name="Акцент1 4" xfId="136"/>
    <cellStyle name="Акцент1 5" xfId="171"/>
    <cellStyle name="Акцент1 6" xfId="211"/>
    <cellStyle name="Акцент1 7" xfId="267"/>
    <cellStyle name="Акцент1 8" xfId="268"/>
    <cellStyle name="Акцент2 2" xfId="23"/>
    <cellStyle name="Акцент2 3" xfId="100"/>
    <cellStyle name="Акцент2 4" xfId="156"/>
    <cellStyle name="Акцент2 5" xfId="170"/>
    <cellStyle name="Акцент2 6" xfId="210"/>
    <cellStyle name="Акцент2 7" xfId="286"/>
    <cellStyle name="Акцент2 8" xfId="317"/>
    <cellStyle name="Акцент3 2" xfId="24"/>
    <cellStyle name="Акцент3 3" xfId="101"/>
    <cellStyle name="Акцент3 4" xfId="155"/>
    <cellStyle name="Акцент3 5" xfId="169"/>
    <cellStyle name="Акцент3 6" xfId="216"/>
    <cellStyle name="Акцент3 7" xfId="285"/>
    <cellStyle name="Акцент3 8" xfId="318"/>
    <cellStyle name="Акцент4 2" xfId="25"/>
    <cellStyle name="Акцент4 3" xfId="102"/>
    <cellStyle name="Акцент4 4" xfId="154"/>
    <cellStyle name="Акцент4 5" xfId="167"/>
    <cellStyle name="Акцент4 6" xfId="182"/>
    <cellStyle name="Акцент4 7" xfId="284"/>
    <cellStyle name="Акцент4 8" xfId="319"/>
    <cellStyle name="Акцент5 2" xfId="26"/>
    <cellStyle name="Акцент5 3" xfId="103"/>
    <cellStyle name="Акцент5 4" xfId="153"/>
    <cellStyle name="Акцент5 5" xfId="166"/>
    <cellStyle name="Акцент5 6" xfId="191"/>
    <cellStyle name="Акцент5 7" xfId="283"/>
    <cellStyle name="Акцент5 8" xfId="320"/>
    <cellStyle name="Акцент6 2" xfId="27"/>
    <cellStyle name="Акцент6 3" xfId="104"/>
    <cellStyle name="Акцент6 4" xfId="144"/>
    <cellStyle name="Акцент6 5" xfId="173"/>
    <cellStyle name="Акцент6 6" xfId="235"/>
    <cellStyle name="Акцент6 7" xfId="275"/>
    <cellStyle name="Акцент6 8" xfId="321"/>
    <cellStyle name="Ввод  2" xfId="28"/>
    <cellStyle name="Ввод  3" xfId="105"/>
    <cellStyle name="Ввод  4" xfId="133"/>
    <cellStyle name="Ввод  5" xfId="146"/>
    <cellStyle name="Ввод  6" xfId="236"/>
    <cellStyle name="Ввод  7" xfId="264"/>
    <cellStyle name="Ввод  8" xfId="322"/>
    <cellStyle name="Вывод 2" xfId="29"/>
    <cellStyle name="Вывод 3" xfId="106"/>
    <cellStyle name="Вывод 4" xfId="132"/>
    <cellStyle name="Вывод 5" xfId="137"/>
    <cellStyle name="Вывод 6" xfId="237"/>
    <cellStyle name="Вывод 7" xfId="263"/>
    <cellStyle name="Вывод 8" xfId="323"/>
    <cellStyle name="Вычисление 2" xfId="30"/>
    <cellStyle name="Вычисление 3" xfId="107"/>
    <cellStyle name="Вычисление 4" xfId="130"/>
    <cellStyle name="Вычисление 5" xfId="195"/>
    <cellStyle name="Вычисление 6" xfId="238"/>
    <cellStyle name="Вычисление 7" xfId="261"/>
    <cellStyle name="Вычисление 8" xfId="324"/>
    <cellStyle name="Заголовок 1 2" xfId="31"/>
    <cellStyle name="Заголовок 1 3" xfId="108"/>
    <cellStyle name="Заголовок 1 4" xfId="123"/>
    <cellStyle name="Заголовок 1 5" xfId="196"/>
    <cellStyle name="Заголовок 1 6" xfId="239"/>
    <cellStyle name="Заголовок 1 7" xfId="254"/>
    <cellStyle name="Заголовок 1 8" xfId="325"/>
    <cellStyle name="Заголовок 2 2" xfId="32"/>
    <cellStyle name="Заголовок 2 3" xfId="109"/>
    <cellStyle name="Заголовок 2 4" xfId="122"/>
    <cellStyle name="Заголовок 2 5" xfId="197"/>
    <cellStyle name="Заголовок 2 6" xfId="240"/>
    <cellStyle name="Заголовок 2 7" xfId="253"/>
    <cellStyle name="Заголовок 2 8" xfId="326"/>
    <cellStyle name="Заголовок 3 2" xfId="33"/>
    <cellStyle name="Заголовок 3 3" xfId="110"/>
    <cellStyle name="Заголовок 3 4" xfId="135"/>
    <cellStyle name="Заголовок 3 5" xfId="198"/>
    <cellStyle name="Заголовок 3 6" xfId="241"/>
    <cellStyle name="Заголовок 3 7" xfId="266"/>
    <cellStyle name="Заголовок 3 8" xfId="327"/>
    <cellStyle name="Заголовок 4 2" xfId="34"/>
    <cellStyle name="Заголовок 4 3" xfId="111"/>
    <cellStyle name="Заголовок 4 4" xfId="98"/>
    <cellStyle name="Заголовок 4 5" xfId="199"/>
    <cellStyle name="Заголовок 4 6" xfId="242"/>
    <cellStyle name="Заголовок 4 7" xfId="213"/>
    <cellStyle name="Заголовок 4 8" xfId="328"/>
    <cellStyle name="Итог 2" xfId="35"/>
    <cellStyle name="Итог 3" xfId="112"/>
    <cellStyle name="Итог 4" xfId="97"/>
    <cellStyle name="Итог 5" xfId="200"/>
    <cellStyle name="Итог 6" xfId="243"/>
    <cellStyle name="Итог 7" xfId="214"/>
    <cellStyle name="Итог 8" xfId="329"/>
    <cellStyle name="Контрольная ячейка 2" xfId="36"/>
    <cellStyle name="Контрольная ячейка 3" xfId="113"/>
    <cellStyle name="Контрольная ячейка 4" xfId="157"/>
    <cellStyle name="Контрольная ячейка 5" xfId="201"/>
    <cellStyle name="Контрольная ячейка 6" xfId="244"/>
    <cellStyle name="Контрольная ячейка 7" xfId="287"/>
    <cellStyle name="Контрольная ячейка 8" xfId="330"/>
    <cellStyle name="Название 2" xfId="37"/>
    <cellStyle name="Название 3" xfId="114"/>
    <cellStyle name="Название 4" xfId="158"/>
    <cellStyle name="Название 5" xfId="202"/>
    <cellStyle name="Название 6" xfId="245"/>
    <cellStyle name="Название 7" xfId="288"/>
    <cellStyle name="Название 8" xfId="331"/>
    <cellStyle name="Нейтральный 2" xfId="38"/>
    <cellStyle name="Нейтральный 3" xfId="115"/>
    <cellStyle name="Нейтральный 4" xfId="159"/>
    <cellStyle name="Нейтральный 5" xfId="203"/>
    <cellStyle name="Нейтральный 6" xfId="246"/>
    <cellStyle name="Нейтральный 7" xfId="289"/>
    <cellStyle name="Нейтральный 8" xfId="332"/>
    <cellStyle name="Обычный" xfId="0" builtinId="0"/>
    <cellStyle name="Обычный 10" xfId="53"/>
    <cellStyle name="Обычный 11" xfId="55"/>
    <cellStyle name="Обычный 12" xfId="56"/>
    <cellStyle name="Обычный 13" xfId="66"/>
    <cellStyle name="Обычный 13 2" xfId="75"/>
    <cellStyle name="Обычный 14" xfId="76"/>
    <cellStyle name="Обычный 15" xfId="77"/>
    <cellStyle name="Обычный 16" xfId="78"/>
    <cellStyle name="Обычный 18" xfId="129"/>
    <cellStyle name="Обычный 19" xfId="172"/>
    <cellStyle name="Обычный 2" xfId="1"/>
    <cellStyle name="Обычный 2 10" xfId="124"/>
    <cellStyle name="Обычный 2 11" xfId="168"/>
    <cellStyle name="Обычный 2 12" xfId="212"/>
    <cellStyle name="Обычный 2 13" xfId="255"/>
    <cellStyle name="Обычный 2 14" xfId="298"/>
    <cellStyle name="Обычный 2 15" xfId="339"/>
    <cellStyle name="Обычный 2 2" xfId="47"/>
    <cellStyle name="Обычный 2 2 2" xfId="68"/>
    <cellStyle name="Обычный 2 3" xfId="59"/>
    <cellStyle name="Обычный 2 3 2" xfId="69"/>
    <cellStyle name="Обычный 2 4" xfId="60"/>
    <cellStyle name="Обычный 2 4 2" xfId="70"/>
    <cellStyle name="Обычный 2 5" xfId="61"/>
    <cellStyle name="Обычный 2 5 2" xfId="71"/>
    <cellStyle name="Обычный 2 6" xfId="62"/>
    <cellStyle name="Обычный 2 6 2" xfId="72"/>
    <cellStyle name="Обычный 2 7" xfId="63"/>
    <cellStyle name="Обычный 2 7 2" xfId="73"/>
    <cellStyle name="Обычный 2 8" xfId="65"/>
    <cellStyle name="Обычный 2 8 2" xfId="74"/>
    <cellStyle name="Обычный 2 9" xfId="67"/>
    <cellStyle name="Обычный 21" xfId="260"/>
    <cellStyle name="Обычный 22" xfId="306"/>
    <cellStyle name="Обычный 3" xfId="57"/>
    <cellStyle name="Обычный 4" xfId="48"/>
    <cellStyle name="Обычный 5" xfId="54"/>
    <cellStyle name="Обычный 6" xfId="49"/>
    <cellStyle name="Обычный 7" xfId="50"/>
    <cellStyle name="Обычный 8" xfId="51"/>
    <cellStyle name="Обычный 9" xfId="52"/>
    <cellStyle name="Плохой 2" xfId="39"/>
    <cellStyle name="Плохой 3" xfId="116"/>
    <cellStyle name="Плохой 4" xfId="160"/>
    <cellStyle name="Плохой 5" xfId="204"/>
    <cellStyle name="Плохой 6" xfId="247"/>
    <cellStyle name="Плохой 7" xfId="290"/>
    <cellStyle name="Плохой 8" xfId="333"/>
    <cellStyle name="Пояснение 2" xfId="40"/>
    <cellStyle name="Пояснение 3" xfId="117"/>
    <cellStyle name="Пояснение 4" xfId="161"/>
    <cellStyle name="Пояснение 5" xfId="205"/>
    <cellStyle name="Пояснение 6" xfId="248"/>
    <cellStyle name="Пояснение 7" xfId="291"/>
    <cellStyle name="Пояснение 8" xfId="334"/>
    <cellStyle name="Примечание 2" xfId="41"/>
    <cellStyle name="Примечание 3" xfId="118"/>
    <cellStyle name="Примечание 4" xfId="162"/>
    <cellStyle name="Примечание 5" xfId="206"/>
    <cellStyle name="Примечание 6" xfId="249"/>
    <cellStyle name="Примечание 7" xfId="292"/>
    <cellStyle name="Примечание 8" xfId="335"/>
    <cellStyle name="Связанная ячейка 2" xfId="42"/>
    <cellStyle name="Связанная ячейка 3" xfId="119"/>
    <cellStyle name="Связанная ячейка 4" xfId="163"/>
    <cellStyle name="Связанная ячейка 5" xfId="207"/>
    <cellStyle name="Связанная ячейка 6" xfId="250"/>
    <cellStyle name="Связанная ячейка 7" xfId="293"/>
    <cellStyle name="Связанная ячейка 8" xfId="336"/>
    <cellStyle name="Текст предупреждения 2" xfId="43"/>
    <cellStyle name="Текст предупреждения 3" xfId="120"/>
    <cellStyle name="Текст предупреждения 4" xfId="164"/>
    <cellStyle name="Текст предупреждения 5" xfId="208"/>
    <cellStyle name="Текст предупреждения 6" xfId="251"/>
    <cellStyle name="Текст предупреждения 7" xfId="294"/>
    <cellStyle name="Текст предупреждения 8" xfId="337"/>
    <cellStyle name="Финансовый 2 2" xfId="64"/>
    <cellStyle name="Финансовый 2 3" xfId="142"/>
    <cellStyle name="Финансовый 2 4" xfId="180"/>
    <cellStyle name="Финансовый 2 5" xfId="223"/>
    <cellStyle name="Финансовый 2 6" xfId="273"/>
    <cellStyle name="Финансовый 2 7" xfId="307"/>
    <cellStyle name="Финансовый 2 8" xfId="340"/>
    <cellStyle name="Хороший 2" xfId="44"/>
    <cellStyle name="Хороший 3" xfId="121"/>
    <cellStyle name="Хороший 4" xfId="165"/>
    <cellStyle name="Хороший 5" xfId="209"/>
    <cellStyle name="Хороший 6" xfId="252"/>
    <cellStyle name="Хороший 7" xfId="295"/>
    <cellStyle name="Хороший 8" xfId="3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topLeftCell="D1" zoomScale="90" zoomScaleNormal="90" workbookViewId="0">
      <pane ySplit="4" topLeftCell="A5" activePane="bottomLeft" state="frozen"/>
      <selection pane="bottomLeft" activeCell="Q22" sqref="Q22"/>
    </sheetView>
  </sheetViews>
  <sheetFormatPr defaultRowHeight="15"/>
  <cols>
    <col min="1" max="1" width="5.42578125" customWidth="1"/>
    <col min="2" max="2" width="11.85546875" customWidth="1"/>
    <col min="3" max="3" width="14.140625" customWidth="1"/>
    <col min="4" max="4" width="13.85546875" customWidth="1"/>
    <col min="5" max="5" width="10.28515625" customWidth="1"/>
    <col min="6" max="6" width="11.28515625" customWidth="1"/>
    <col min="7" max="7" width="15" customWidth="1"/>
    <col min="8" max="8" width="13.42578125" customWidth="1"/>
    <col min="9" max="10" width="10.85546875" customWidth="1"/>
    <col min="12" max="12" width="10.28515625" customWidth="1"/>
    <col min="15" max="15" width="10.85546875" customWidth="1"/>
    <col min="18" max="18" width="10.7109375" customWidth="1"/>
    <col min="19" max="19" width="11.85546875" customWidth="1"/>
  </cols>
  <sheetData>
    <row r="1" spans="1:26" ht="44.2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6" ht="19.5" customHeight="1">
      <c r="A2" s="30" t="s">
        <v>0</v>
      </c>
      <c r="B2" s="30" t="s">
        <v>1</v>
      </c>
      <c r="C2" s="30" t="s">
        <v>23</v>
      </c>
      <c r="D2" s="30"/>
      <c r="E2" s="30"/>
      <c r="F2" s="30"/>
      <c r="G2" s="30" t="s">
        <v>30</v>
      </c>
      <c r="H2" s="30" t="s">
        <v>2</v>
      </c>
      <c r="I2" s="30" t="s">
        <v>31</v>
      </c>
      <c r="J2" s="30" t="s">
        <v>3</v>
      </c>
      <c r="K2" s="30" t="s">
        <v>4</v>
      </c>
      <c r="L2" s="30"/>
      <c r="M2" s="30"/>
      <c r="N2" s="31" t="s">
        <v>26</v>
      </c>
      <c r="O2" s="32"/>
      <c r="P2" s="33"/>
      <c r="Q2" s="30" t="s">
        <v>5</v>
      </c>
      <c r="R2" s="30"/>
      <c r="S2" s="30"/>
    </row>
    <row r="3" spans="1:26" ht="55.5" customHeight="1">
      <c r="A3" s="30"/>
      <c r="B3" s="30"/>
      <c r="C3" s="30" t="s">
        <v>6</v>
      </c>
      <c r="D3" s="30" t="s">
        <v>7</v>
      </c>
      <c r="E3" s="30" t="s">
        <v>8</v>
      </c>
      <c r="F3" s="30" t="s">
        <v>29</v>
      </c>
      <c r="G3" s="30"/>
      <c r="H3" s="30"/>
      <c r="I3" s="30"/>
      <c r="J3" s="30"/>
      <c r="K3" s="30"/>
      <c r="L3" s="30"/>
      <c r="M3" s="30"/>
      <c r="N3" s="34"/>
      <c r="O3" s="35"/>
      <c r="P3" s="36"/>
      <c r="Q3" s="30"/>
      <c r="R3" s="30"/>
      <c r="S3" s="30"/>
    </row>
    <row r="4" spans="1:26" ht="20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26" ht="20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spans="1:26" ht="18.75" customHeight="1">
      <c r="A6" s="50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</row>
    <row r="7" spans="1:26">
      <c r="A7" s="22">
        <v>1</v>
      </c>
      <c r="B7" s="22">
        <v>2020</v>
      </c>
      <c r="C7" s="22" t="s">
        <v>24</v>
      </c>
      <c r="D7" s="22" t="s">
        <v>35</v>
      </c>
      <c r="E7" s="22">
        <v>113</v>
      </c>
      <c r="F7" s="22">
        <v>11</v>
      </c>
      <c r="G7" s="22" t="s">
        <v>15</v>
      </c>
      <c r="H7" s="22" t="s">
        <v>36</v>
      </c>
      <c r="I7" s="22" t="s">
        <v>16</v>
      </c>
      <c r="J7" s="22">
        <v>6.5</v>
      </c>
      <c r="K7" s="22">
        <v>1601</v>
      </c>
      <c r="L7" s="22">
        <v>493</v>
      </c>
      <c r="M7" s="22">
        <v>2094</v>
      </c>
      <c r="N7" s="22">
        <v>1601</v>
      </c>
      <c r="O7" s="22">
        <v>493</v>
      </c>
      <c r="P7" s="22">
        <v>2094</v>
      </c>
      <c r="Q7" s="22">
        <f>K7-N7</f>
        <v>0</v>
      </c>
      <c r="R7" s="22">
        <f>L7-O7</f>
        <v>0</v>
      </c>
      <c r="S7" s="22">
        <f>M7-P7</f>
        <v>0</v>
      </c>
      <c r="T7" s="13"/>
      <c r="U7" s="13"/>
      <c r="V7" s="13"/>
      <c r="W7" s="13"/>
      <c r="X7" s="13"/>
      <c r="Y7" s="13"/>
      <c r="Z7" s="13"/>
    </row>
    <row r="8" spans="1:26">
      <c r="A8" s="22">
        <v>2</v>
      </c>
      <c r="B8" s="22">
        <v>2020</v>
      </c>
      <c r="C8" s="22" t="s">
        <v>24</v>
      </c>
      <c r="D8" s="22" t="s">
        <v>35</v>
      </c>
      <c r="E8" s="22">
        <v>55</v>
      </c>
      <c r="F8" s="22">
        <v>28</v>
      </c>
      <c r="G8" s="22" t="s">
        <v>15</v>
      </c>
      <c r="H8" s="22" t="s">
        <v>36</v>
      </c>
      <c r="I8" s="22" t="s">
        <v>16</v>
      </c>
      <c r="J8" s="22">
        <v>0.8</v>
      </c>
      <c r="K8" s="22">
        <v>104</v>
      </c>
      <c r="L8" s="22">
        <v>45</v>
      </c>
      <c r="M8" s="22">
        <v>149</v>
      </c>
      <c r="N8" s="22">
        <v>104</v>
      </c>
      <c r="O8" s="22">
        <v>45</v>
      </c>
      <c r="P8" s="22">
        <v>149</v>
      </c>
      <c r="Q8" s="22">
        <f t="shared" ref="Q8:S22" si="0">K8-N8</f>
        <v>0</v>
      </c>
      <c r="R8" s="22">
        <f t="shared" si="0"/>
        <v>0</v>
      </c>
      <c r="S8" s="22">
        <f t="shared" si="0"/>
        <v>0</v>
      </c>
      <c r="T8" s="13"/>
      <c r="U8" s="13"/>
      <c r="V8" s="13"/>
      <c r="W8" s="13"/>
      <c r="X8" s="13"/>
      <c r="Y8" s="13"/>
      <c r="Z8" s="13"/>
    </row>
    <row r="9" spans="1:26">
      <c r="A9" s="22">
        <v>3</v>
      </c>
      <c r="B9" s="22">
        <v>2020</v>
      </c>
      <c r="C9" s="22" t="s">
        <v>24</v>
      </c>
      <c r="D9" s="22" t="s">
        <v>35</v>
      </c>
      <c r="E9" s="22">
        <v>83</v>
      </c>
      <c r="F9" s="22">
        <v>18</v>
      </c>
      <c r="G9" s="22" t="s">
        <v>15</v>
      </c>
      <c r="H9" s="22" t="s">
        <v>36</v>
      </c>
      <c r="I9" s="22" t="s">
        <v>16</v>
      </c>
      <c r="J9" s="22">
        <v>2.9</v>
      </c>
      <c r="K9" s="22">
        <v>477</v>
      </c>
      <c r="L9" s="22">
        <v>145</v>
      </c>
      <c r="M9" s="22">
        <v>622</v>
      </c>
      <c r="N9" s="22">
        <v>477</v>
      </c>
      <c r="O9" s="22">
        <v>145</v>
      </c>
      <c r="P9" s="22">
        <v>622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13"/>
      <c r="U9" s="13"/>
      <c r="V9" s="13"/>
      <c r="W9" s="13"/>
      <c r="X9" s="13"/>
      <c r="Y9" s="13"/>
      <c r="Z9" s="13"/>
    </row>
    <row r="10" spans="1:26">
      <c r="A10" s="22">
        <v>4</v>
      </c>
      <c r="B10" s="22">
        <v>2020</v>
      </c>
      <c r="C10" s="22" t="s">
        <v>24</v>
      </c>
      <c r="D10" s="22" t="s">
        <v>35</v>
      </c>
      <c r="E10" s="22">
        <v>183</v>
      </c>
      <c r="F10" s="22">
        <v>12</v>
      </c>
      <c r="G10" s="22" t="s">
        <v>15</v>
      </c>
      <c r="H10" s="22" t="s">
        <v>36</v>
      </c>
      <c r="I10" s="22" t="s">
        <v>16</v>
      </c>
      <c r="J10" s="22">
        <v>0.8</v>
      </c>
      <c r="K10" s="22">
        <v>135</v>
      </c>
      <c r="L10" s="22">
        <v>49</v>
      </c>
      <c r="M10" s="22">
        <v>184</v>
      </c>
      <c r="N10" s="22">
        <v>135</v>
      </c>
      <c r="O10" s="22">
        <v>49</v>
      </c>
      <c r="P10" s="22">
        <v>184</v>
      </c>
      <c r="Q10" s="22">
        <f t="shared" si="0"/>
        <v>0</v>
      </c>
      <c r="R10" s="22">
        <f t="shared" si="0"/>
        <v>0</v>
      </c>
      <c r="S10" s="22">
        <f t="shared" si="0"/>
        <v>0</v>
      </c>
      <c r="T10" s="13"/>
      <c r="U10" s="13"/>
      <c r="V10" s="13"/>
      <c r="W10" s="13"/>
      <c r="X10" s="13"/>
      <c r="Y10" s="13"/>
      <c r="Z10" s="13"/>
    </row>
    <row r="11" spans="1:26">
      <c r="A11" s="22">
        <v>5</v>
      </c>
      <c r="B11" s="22">
        <v>2020</v>
      </c>
      <c r="C11" s="22" t="s">
        <v>24</v>
      </c>
      <c r="D11" s="22" t="s">
        <v>35</v>
      </c>
      <c r="E11" s="22">
        <v>38</v>
      </c>
      <c r="F11" s="22">
        <v>12</v>
      </c>
      <c r="G11" s="22" t="s">
        <v>15</v>
      </c>
      <c r="H11" s="22" t="s">
        <v>36</v>
      </c>
      <c r="I11" s="22" t="s">
        <v>16</v>
      </c>
      <c r="J11" s="22">
        <v>0.6</v>
      </c>
      <c r="K11" s="22">
        <v>92</v>
      </c>
      <c r="L11" s="22">
        <v>29</v>
      </c>
      <c r="M11" s="22">
        <v>121</v>
      </c>
      <c r="N11" s="22">
        <v>92</v>
      </c>
      <c r="O11" s="22">
        <v>29</v>
      </c>
      <c r="P11" s="22">
        <v>121</v>
      </c>
      <c r="Q11" s="22">
        <f t="shared" si="0"/>
        <v>0</v>
      </c>
      <c r="R11" s="22">
        <f t="shared" si="0"/>
        <v>0</v>
      </c>
      <c r="S11" s="22">
        <f t="shared" si="0"/>
        <v>0</v>
      </c>
      <c r="T11" s="13"/>
      <c r="U11" s="13"/>
      <c r="V11" s="13"/>
      <c r="W11" s="13"/>
      <c r="X11" s="13"/>
      <c r="Y11" s="13"/>
      <c r="Z11" s="13"/>
    </row>
    <row r="12" spans="1:26">
      <c r="A12" s="22">
        <v>6</v>
      </c>
      <c r="B12" s="22">
        <v>2020</v>
      </c>
      <c r="C12" s="22" t="s">
        <v>24</v>
      </c>
      <c r="D12" s="22" t="s">
        <v>35</v>
      </c>
      <c r="E12" s="22">
        <v>26</v>
      </c>
      <c r="F12" s="22">
        <v>60</v>
      </c>
      <c r="G12" s="22" t="s">
        <v>15</v>
      </c>
      <c r="H12" s="22" t="s">
        <v>36</v>
      </c>
      <c r="I12" s="22" t="s">
        <v>16</v>
      </c>
      <c r="J12" s="22">
        <v>3</v>
      </c>
      <c r="K12" s="22">
        <v>380</v>
      </c>
      <c r="L12" s="22">
        <v>100</v>
      </c>
      <c r="M12" s="22">
        <v>480</v>
      </c>
      <c r="N12" s="22">
        <v>380</v>
      </c>
      <c r="O12" s="22">
        <v>100</v>
      </c>
      <c r="P12" s="22">
        <v>480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13"/>
      <c r="U12" s="13"/>
      <c r="V12" s="13"/>
      <c r="W12" s="13"/>
      <c r="X12" s="13"/>
      <c r="Y12" s="13"/>
      <c r="Z12" s="13"/>
    </row>
    <row r="13" spans="1:26">
      <c r="A13" s="22">
        <v>7</v>
      </c>
      <c r="B13" s="22">
        <v>2020</v>
      </c>
      <c r="C13" s="22" t="s">
        <v>24</v>
      </c>
      <c r="D13" s="22" t="s">
        <v>35</v>
      </c>
      <c r="E13" s="22">
        <v>183</v>
      </c>
      <c r="F13" s="22">
        <v>12</v>
      </c>
      <c r="G13" s="22" t="s">
        <v>15</v>
      </c>
      <c r="H13" s="22" t="s">
        <v>36</v>
      </c>
      <c r="I13" s="22" t="s">
        <v>16</v>
      </c>
      <c r="J13" s="22">
        <v>1.8</v>
      </c>
      <c r="K13" s="22">
        <v>244</v>
      </c>
      <c r="L13" s="22">
        <v>144</v>
      </c>
      <c r="M13" s="22">
        <v>388</v>
      </c>
      <c r="N13" s="22">
        <v>244</v>
      </c>
      <c r="O13" s="22">
        <v>144</v>
      </c>
      <c r="P13" s="22">
        <v>388</v>
      </c>
      <c r="Q13" s="22">
        <f t="shared" si="0"/>
        <v>0</v>
      </c>
      <c r="R13" s="22">
        <f t="shared" si="0"/>
        <v>0</v>
      </c>
      <c r="S13" s="22">
        <f t="shared" si="0"/>
        <v>0</v>
      </c>
      <c r="T13" s="13"/>
      <c r="U13" s="13"/>
      <c r="V13" s="13"/>
      <c r="W13" s="13"/>
      <c r="X13" s="13"/>
      <c r="Y13" s="13"/>
      <c r="Z13" s="13"/>
    </row>
    <row r="14" spans="1:26">
      <c r="A14" s="22">
        <v>8</v>
      </c>
      <c r="B14" s="22">
        <v>2020</v>
      </c>
      <c r="C14" s="22" t="s">
        <v>24</v>
      </c>
      <c r="D14" s="22" t="s">
        <v>35</v>
      </c>
      <c r="E14" s="22">
        <v>191</v>
      </c>
      <c r="F14" s="22">
        <v>7</v>
      </c>
      <c r="G14" s="22" t="s">
        <v>15</v>
      </c>
      <c r="H14" s="22" t="s">
        <v>37</v>
      </c>
      <c r="I14" s="22" t="s">
        <v>20</v>
      </c>
      <c r="J14" s="22">
        <v>2.1</v>
      </c>
      <c r="K14" s="22">
        <v>397</v>
      </c>
      <c r="L14" s="22">
        <v>143</v>
      </c>
      <c r="M14" s="22">
        <v>540</v>
      </c>
      <c r="N14" s="22">
        <v>397</v>
      </c>
      <c r="O14" s="22">
        <v>143</v>
      </c>
      <c r="P14" s="22">
        <v>540</v>
      </c>
      <c r="Q14" s="22">
        <f t="shared" si="0"/>
        <v>0</v>
      </c>
      <c r="R14" s="22">
        <f t="shared" si="0"/>
        <v>0</v>
      </c>
      <c r="S14" s="22">
        <f t="shared" si="0"/>
        <v>0</v>
      </c>
      <c r="T14" s="13"/>
      <c r="U14" s="13"/>
      <c r="V14" s="13"/>
      <c r="W14" s="13"/>
      <c r="X14" s="13"/>
      <c r="Y14" s="13"/>
      <c r="Z14" s="13"/>
    </row>
    <row r="15" spans="1:26">
      <c r="A15" s="22">
        <v>9</v>
      </c>
      <c r="B15" s="22">
        <v>2020</v>
      </c>
      <c r="C15" s="22" t="s">
        <v>24</v>
      </c>
      <c r="D15" s="22" t="s">
        <v>35</v>
      </c>
      <c r="E15" s="22">
        <v>233</v>
      </c>
      <c r="F15" s="22">
        <v>12</v>
      </c>
      <c r="G15" s="22" t="s">
        <v>15</v>
      </c>
      <c r="H15" s="22" t="s">
        <v>37</v>
      </c>
      <c r="I15" s="22" t="s">
        <v>20</v>
      </c>
      <c r="J15" s="22">
        <v>4.2</v>
      </c>
      <c r="K15" s="22">
        <v>683</v>
      </c>
      <c r="L15" s="22">
        <v>292</v>
      </c>
      <c r="M15" s="22">
        <v>975</v>
      </c>
      <c r="N15" s="22">
        <v>683</v>
      </c>
      <c r="O15" s="22">
        <v>292</v>
      </c>
      <c r="P15" s="22">
        <v>975</v>
      </c>
      <c r="Q15" s="22">
        <f t="shared" si="0"/>
        <v>0</v>
      </c>
      <c r="R15" s="22">
        <f t="shared" si="0"/>
        <v>0</v>
      </c>
      <c r="S15" s="22">
        <f t="shared" si="0"/>
        <v>0</v>
      </c>
      <c r="T15" s="13"/>
      <c r="U15" s="13"/>
      <c r="V15" s="13"/>
      <c r="W15" s="13"/>
      <c r="X15" s="13"/>
      <c r="Y15" s="13"/>
      <c r="Z15" s="13"/>
    </row>
    <row r="16" spans="1:26">
      <c r="A16" s="22">
        <v>10</v>
      </c>
      <c r="B16" s="22">
        <v>2020</v>
      </c>
      <c r="C16" s="22" t="s">
        <v>24</v>
      </c>
      <c r="D16" s="22" t="s">
        <v>35</v>
      </c>
      <c r="E16" s="22">
        <v>195</v>
      </c>
      <c r="F16" s="22">
        <v>2</v>
      </c>
      <c r="G16" s="22" t="s">
        <v>15</v>
      </c>
      <c r="H16" s="22" t="s">
        <v>36</v>
      </c>
      <c r="I16" s="22" t="s">
        <v>16</v>
      </c>
      <c r="J16" s="22">
        <v>3.2</v>
      </c>
      <c r="K16" s="22">
        <v>631</v>
      </c>
      <c r="L16" s="22">
        <v>181</v>
      </c>
      <c r="M16" s="22">
        <v>812</v>
      </c>
      <c r="N16" s="22">
        <v>631</v>
      </c>
      <c r="O16" s="22">
        <v>181</v>
      </c>
      <c r="P16" s="22">
        <v>812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13"/>
      <c r="U16" s="13"/>
      <c r="V16" s="13"/>
      <c r="W16" s="13"/>
      <c r="X16" s="13"/>
      <c r="Y16" s="13"/>
      <c r="Z16" s="13"/>
    </row>
    <row r="17" spans="1:26">
      <c r="A17" s="22">
        <v>11</v>
      </c>
      <c r="B17" s="22">
        <v>2020</v>
      </c>
      <c r="C17" s="22" t="s">
        <v>24</v>
      </c>
      <c r="D17" s="22" t="s">
        <v>35</v>
      </c>
      <c r="E17" s="22">
        <v>30</v>
      </c>
      <c r="F17" s="22">
        <v>17</v>
      </c>
      <c r="G17" s="22" t="s">
        <v>15</v>
      </c>
      <c r="H17" s="22" t="s">
        <v>36</v>
      </c>
      <c r="I17" s="22" t="s">
        <v>16</v>
      </c>
      <c r="J17" s="22">
        <v>3.8</v>
      </c>
      <c r="K17" s="22">
        <v>614</v>
      </c>
      <c r="L17" s="22">
        <v>140</v>
      </c>
      <c r="M17" s="22">
        <v>754</v>
      </c>
      <c r="N17" s="22">
        <v>614</v>
      </c>
      <c r="O17" s="22">
        <v>140</v>
      </c>
      <c r="P17" s="22">
        <v>754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13"/>
      <c r="U17" s="13"/>
      <c r="V17" s="13"/>
      <c r="W17" s="13"/>
      <c r="X17" s="13"/>
      <c r="Y17" s="13"/>
      <c r="Z17" s="13"/>
    </row>
    <row r="18" spans="1:26">
      <c r="A18" s="22">
        <v>12</v>
      </c>
      <c r="B18" s="22">
        <v>2020</v>
      </c>
      <c r="C18" s="22" t="s">
        <v>24</v>
      </c>
      <c r="D18" s="22" t="s">
        <v>35</v>
      </c>
      <c r="E18" s="22">
        <v>138</v>
      </c>
      <c r="F18" s="22">
        <v>28</v>
      </c>
      <c r="G18" s="22" t="s">
        <v>15</v>
      </c>
      <c r="H18" s="22" t="s">
        <v>36</v>
      </c>
      <c r="I18" s="22" t="s">
        <v>16</v>
      </c>
      <c r="J18" s="22">
        <v>3.2</v>
      </c>
      <c r="K18" s="28">
        <v>608</v>
      </c>
      <c r="L18" s="28">
        <v>223</v>
      </c>
      <c r="M18" s="28">
        <v>831</v>
      </c>
      <c r="N18" s="28">
        <v>608</v>
      </c>
      <c r="O18" s="28">
        <v>223</v>
      </c>
      <c r="P18" s="28">
        <v>831</v>
      </c>
      <c r="Q18" s="28">
        <f t="shared" si="0"/>
        <v>0</v>
      </c>
      <c r="R18" s="28">
        <f t="shared" si="0"/>
        <v>0</v>
      </c>
      <c r="S18" s="28">
        <f t="shared" si="0"/>
        <v>0</v>
      </c>
      <c r="T18" s="13"/>
      <c r="U18" s="13"/>
      <c r="V18" s="13"/>
      <c r="W18" s="13"/>
      <c r="X18" s="13"/>
      <c r="Y18" s="13"/>
      <c r="Z18" s="13"/>
    </row>
    <row r="19" spans="1:26">
      <c r="A19" s="22">
        <v>13</v>
      </c>
      <c r="B19" s="22">
        <v>2020</v>
      </c>
      <c r="C19" s="22" t="s">
        <v>24</v>
      </c>
      <c r="D19" s="22" t="s">
        <v>35</v>
      </c>
      <c r="E19" s="22">
        <v>15</v>
      </c>
      <c r="F19" s="22">
        <v>21</v>
      </c>
      <c r="G19" s="22" t="s">
        <v>15</v>
      </c>
      <c r="H19" s="22" t="s">
        <v>36</v>
      </c>
      <c r="I19" s="22" t="s">
        <v>16</v>
      </c>
      <c r="J19" s="22">
        <v>4.5</v>
      </c>
      <c r="K19" s="28">
        <v>533</v>
      </c>
      <c r="L19" s="28">
        <v>246</v>
      </c>
      <c r="M19" s="28">
        <v>779</v>
      </c>
      <c r="N19" s="28">
        <v>533</v>
      </c>
      <c r="O19" s="28">
        <v>246</v>
      </c>
      <c r="P19" s="28">
        <v>779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13"/>
      <c r="U19" s="13"/>
      <c r="V19" s="13"/>
      <c r="W19" s="13"/>
      <c r="X19" s="13"/>
      <c r="Y19" s="13"/>
      <c r="Z19" s="13"/>
    </row>
    <row r="20" spans="1:26">
      <c r="A20" s="22">
        <v>14</v>
      </c>
      <c r="B20" s="22">
        <v>2020</v>
      </c>
      <c r="C20" s="22" t="s">
        <v>24</v>
      </c>
      <c r="D20" s="22" t="s">
        <v>35</v>
      </c>
      <c r="E20" s="22">
        <v>11</v>
      </c>
      <c r="F20" s="22">
        <v>21</v>
      </c>
      <c r="G20" s="22" t="s">
        <v>15</v>
      </c>
      <c r="H20" s="22" t="s">
        <v>36</v>
      </c>
      <c r="I20" s="22" t="s">
        <v>16</v>
      </c>
      <c r="J20" s="22">
        <v>0.9</v>
      </c>
      <c r="K20" s="28">
        <v>100</v>
      </c>
      <c r="L20" s="28">
        <v>35</v>
      </c>
      <c r="M20" s="28">
        <v>135</v>
      </c>
      <c r="N20" s="28">
        <v>100</v>
      </c>
      <c r="O20" s="28">
        <v>35</v>
      </c>
      <c r="P20" s="28">
        <v>135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13"/>
      <c r="U20" s="13"/>
      <c r="V20" s="13"/>
      <c r="W20" s="13"/>
      <c r="X20" s="13"/>
      <c r="Y20" s="13"/>
      <c r="Z20" s="13"/>
    </row>
    <row r="21" spans="1:26">
      <c r="A21" s="22">
        <v>15</v>
      </c>
      <c r="B21" s="22">
        <v>2020</v>
      </c>
      <c r="C21" s="22" t="s">
        <v>24</v>
      </c>
      <c r="D21" s="22" t="s">
        <v>35</v>
      </c>
      <c r="E21" s="22">
        <v>54</v>
      </c>
      <c r="F21" s="22">
        <v>2</v>
      </c>
      <c r="G21" s="22" t="s">
        <v>15</v>
      </c>
      <c r="H21" s="22" t="s">
        <v>36</v>
      </c>
      <c r="I21" s="22" t="s">
        <v>16</v>
      </c>
      <c r="J21" s="22">
        <v>7.6</v>
      </c>
      <c r="K21" s="28">
        <v>1439</v>
      </c>
      <c r="L21" s="28">
        <v>349</v>
      </c>
      <c r="M21" s="28">
        <v>1788</v>
      </c>
      <c r="N21" s="28">
        <v>1439</v>
      </c>
      <c r="O21" s="28">
        <v>349</v>
      </c>
      <c r="P21" s="28">
        <v>1788</v>
      </c>
      <c r="Q21" s="28">
        <f t="shared" si="0"/>
        <v>0</v>
      </c>
      <c r="R21" s="28">
        <f t="shared" si="0"/>
        <v>0</v>
      </c>
      <c r="S21" s="28">
        <f t="shared" si="0"/>
        <v>0</v>
      </c>
      <c r="T21" s="13"/>
      <c r="U21" s="13"/>
      <c r="V21" s="13"/>
      <c r="W21" s="13"/>
      <c r="X21" s="13"/>
      <c r="Y21" s="13"/>
      <c r="Z21" s="13"/>
    </row>
    <row r="22" spans="1:26">
      <c r="A22" s="22">
        <v>16</v>
      </c>
      <c r="B22" s="22">
        <v>2020</v>
      </c>
      <c r="C22" s="22" t="s">
        <v>24</v>
      </c>
      <c r="D22" s="22" t="s">
        <v>35</v>
      </c>
      <c r="E22" s="22">
        <v>253</v>
      </c>
      <c r="F22" s="22">
        <v>2</v>
      </c>
      <c r="G22" s="22" t="s">
        <v>15</v>
      </c>
      <c r="H22" s="22" t="s">
        <v>36</v>
      </c>
      <c r="I22" s="22" t="s">
        <v>16</v>
      </c>
      <c r="J22" s="22">
        <v>4.0999999999999996</v>
      </c>
      <c r="K22" s="28">
        <v>608</v>
      </c>
      <c r="L22" s="28">
        <v>267</v>
      </c>
      <c r="M22" s="28">
        <v>875</v>
      </c>
      <c r="N22" s="28">
        <v>608</v>
      </c>
      <c r="O22" s="28">
        <v>267</v>
      </c>
      <c r="P22" s="28">
        <v>875</v>
      </c>
      <c r="Q22" s="28">
        <f t="shared" si="0"/>
        <v>0</v>
      </c>
      <c r="R22" s="28">
        <f t="shared" si="0"/>
        <v>0</v>
      </c>
      <c r="S22" s="28">
        <f t="shared" si="0"/>
        <v>0</v>
      </c>
      <c r="T22" s="13"/>
      <c r="U22" s="13"/>
      <c r="V22" s="13"/>
      <c r="W22" s="13"/>
      <c r="X22" s="13"/>
      <c r="Y22" s="13"/>
      <c r="Z22" s="13"/>
    </row>
    <row r="23" spans="1:2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  <c r="M23" s="6"/>
      <c r="N23" s="6"/>
      <c r="O23" s="6"/>
      <c r="P23" s="6"/>
      <c r="Q23" s="6"/>
      <c r="R23" s="6"/>
      <c r="S23" s="7"/>
    </row>
    <row r="24" spans="1:26" ht="15.75">
      <c r="A24" s="40" t="s">
        <v>13</v>
      </c>
      <c r="B24" s="41"/>
      <c r="C24" s="41"/>
      <c r="D24" s="41"/>
      <c r="E24" s="41"/>
      <c r="F24" s="41"/>
      <c r="G24" s="41"/>
      <c r="H24" s="41"/>
      <c r="I24" s="41"/>
      <c r="J24" s="42"/>
      <c r="K24" s="2">
        <f t="shared" ref="K24:S24" si="1">SUM(K7:K23)</f>
        <v>8646</v>
      </c>
      <c r="L24" s="2">
        <f t="shared" si="1"/>
        <v>2881</v>
      </c>
      <c r="M24" s="2">
        <f t="shared" si="1"/>
        <v>11527</v>
      </c>
      <c r="N24" s="2">
        <f t="shared" si="1"/>
        <v>8646</v>
      </c>
      <c r="O24" s="2">
        <f t="shared" si="1"/>
        <v>2881</v>
      </c>
      <c r="P24" s="2">
        <f t="shared" si="1"/>
        <v>11527</v>
      </c>
      <c r="Q24" s="2">
        <f t="shared" si="1"/>
        <v>0</v>
      </c>
      <c r="R24" s="2">
        <f t="shared" si="1"/>
        <v>0</v>
      </c>
      <c r="S24" s="2">
        <f t="shared" si="1"/>
        <v>0</v>
      </c>
    </row>
    <row r="25" spans="1:26" ht="36" customHeight="1">
      <c r="A25" s="43"/>
      <c r="B25" s="43"/>
      <c r="C25" s="43"/>
      <c r="D25" s="43"/>
      <c r="E25" s="43"/>
      <c r="F25" s="43"/>
      <c r="G25" s="43"/>
      <c r="H25" s="44"/>
      <c r="I25" s="47" t="s">
        <v>38</v>
      </c>
      <c r="J25" s="47"/>
      <c r="K25" s="47"/>
      <c r="L25" s="47"/>
      <c r="M25" s="47"/>
      <c r="N25" s="47"/>
      <c r="O25" s="47"/>
      <c r="P25" s="47"/>
      <c r="Q25" s="47"/>
      <c r="R25" s="47"/>
      <c r="S25" s="3">
        <v>11000</v>
      </c>
    </row>
    <row r="26" spans="1:26" ht="18.75">
      <c r="A26" s="45"/>
      <c r="B26" s="45"/>
      <c r="C26" s="45"/>
      <c r="D26" s="45"/>
      <c r="E26" s="45"/>
      <c r="F26" s="45"/>
      <c r="G26" s="45"/>
      <c r="H26" s="46"/>
      <c r="I26" s="48" t="s">
        <v>14</v>
      </c>
      <c r="J26" s="48"/>
      <c r="K26" s="48"/>
      <c r="L26" s="48"/>
      <c r="M26" s="48"/>
      <c r="N26" s="48"/>
      <c r="O26" s="48"/>
      <c r="P26" s="48"/>
      <c r="Q26" s="48"/>
      <c r="R26" s="48"/>
      <c r="S26" s="4">
        <f>S25-P24</f>
        <v>-527</v>
      </c>
    </row>
    <row r="27" spans="1:26" hidden="1"/>
    <row r="28" spans="1:26" hidden="1"/>
    <row r="29" spans="1:26" ht="15.75" hidden="1">
      <c r="B29" s="8" t="s">
        <v>15</v>
      </c>
      <c r="C29" s="8" t="s">
        <v>27</v>
      </c>
      <c r="D29" s="8" t="s">
        <v>16</v>
      </c>
      <c r="E29" s="8" t="s">
        <v>24</v>
      </c>
      <c r="F29" s="10" t="s">
        <v>25</v>
      </c>
    </row>
    <row r="30" spans="1:26" ht="15.75" hidden="1">
      <c r="B30" s="8" t="s">
        <v>17</v>
      </c>
      <c r="C30" s="8" t="s">
        <v>28</v>
      </c>
      <c r="D30" s="8" t="s">
        <v>18</v>
      </c>
      <c r="E30" s="8"/>
      <c r="F30" s="8"/>
    </row>
    <row r="31" spans="1:26" ht="15.75" hidden="1">
      <c r="B31" s="8"/>
      <c r="C31" s="8"/>
      <c r="D31" s="8" t="s">
        <v>19</v>
      </c>
      <c r="E31" s="8"/>
      <c r="F31" s="9"/>
    </row>
    <row r="32" spans="1:26" ht="15.75" hidden="1">
      <c r="B32" s="8"/>
      <c r="C32" s="8"/>
      <c r="D32" s="8" t="s">
        <v>20</v>
      </c>
      <c r="E32" s="8"/>
      <c r="F32" s="9"/>
    </row>
    <row r="33" spans="1:19" ht="15.75" hidden="1">
      <c r="B33" s="8"/>
      <c r="C33" s="8"/>
      <c r="D33" s="8" t="s">
        <v>21</v>
      </c>
      <c r="E33" s="8"/>
      <c r="F33" s="9"/>
    </row>
    <row r="34" spans="1:19" ht="15.75" hidden="1">
      <c r="B34" s="8"/>
      <c r="C34" s="8"/>
      <c r="D34" s="8" t="s">
        <v>22</v>
      </c>
      <c r="E34" s="8"/>
    </row>
    <row r="35" spans="1:19" ht="18.75">
      <c r="A35" s="49" t="s">
        <v>32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5.75" hidden="1">
      <c r="A36" s="17"/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9">
        <f>K36+L36</f>
        <v>0</v>
      </c>
      <c r="N36" s="17"/>
      <c r="O36" s="17"/>
      <c r="P36" s="19">
        <f>N36+O36</f>
        <v>0</v>
      </c>
      <c r="Q36" s="19">
        <f t="shared" ref="Q36:R66" si="2">K36-N36</f>
        <v>0</v>
      </c>
      <c r="R36" s="19">
        <f t="shared" si="2"/>
        <v>0</v>
      </c>
      <c r="S36" s="20">
        <f>Q36+R36</f>
        <v>0</v>
      </c>
    </row>
    <row r="37" spans="1:19" ht="15.75" hidden="1">
      <c r="A37" s="17"/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19">
        <f t="shared" ref="M37:M66" si="3">K37+L37</f>
        <v>0</v>
      </c>
      <c r="N37" s="17"/>
      <c r="O37" s="17"/>
      <c r="P37" s="19">
        <f t="shared" ref="P37:P64" si="4">N37+O37</f>
        <v>0</v>
      </c>
      <c r="Q37" s="19">
        <f t="shared" si="2"/>
        <v>0</v>
      </c>
      <c r="R37" s="19">
        <f t="shared" si="2"/>
        <v>0</v>
      </c>
      <c r="S37" s="20">
        <f t="shared" ref="S37:S64" si="5">Q37+R37</f>
        <v>0</v>
      </c>
    </row>
    <row r="38" spans="1:19" ht="15.75" hidden="1">
      <c r="A38" s="17"/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19">
        <f t="shared" si="3"/>
        <v>0</v>
      </c>
      <c r="N38" s="17"/>
      <c r="O38" s="17"/>
      <c r="P38" s="19">
        <f t="shared" si="4"/>
        <v>0</v>
      </c>
      <c r="Q38" s="19">
        <f t="shared" si="2"/>
        <v>0</v>
      </c>
      <c r="R38" s="19">
        <f t="shared" si="2"/>
        <v>0</v>
      </c>
      <c r="S38" s="20">
        <f t="shared" si="5"/>
        <v>0</v>
      </c>
    </row>
    <row r="39" spans="1:19" ht="15.75" hidden="1">
      <c r="A39" s="17"/>
      <c r="B39" s="17"/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19">
        <f t="shared" si="3"/>
        <v>0</v>
      </c>
      <c r="N39" s="17"/>
      <c r="O39" s="17"/>
      <c r="P39" s="19">
        <f t="shared" si="4"/>
        <v>0</v>
      </c>
      <c r="Q39" s="19">
        <f t="shared" si="2"/>
        <v>0</v>
      </c>
      <c r="R39" s="19">
        <f t="shared" si="2"/>
        <v>0</v>
      </c>
      <c r="S39" s="20">
        <f t="shared" si="5"/>
        <v>0</v>
      </c>
    </row>
    <row r="40" spans="1:19" ht="15.75" hidden="1">
      <c r="A40" s="17"/>
      <c r="B40" s="17"/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9">
        <f t="shared" si="3"/>
        <v>0</v>
      </c>
      <c r="N40" s="17"/>
      <c r="O40" s="17"/>
      <c r="P40" s="19">
        <f t="shared" si="4"/>
        <v>0</v>
      </c>
      <c r="Q40" s="19">
        <f t="shared" si="2"/>
        <v>0</v>
      </c>
      <c r="R40" s="19">
        <f t="shared" si="2"/>
        <v>0</v>
      </c>
      <c r="S40" s="20">
        <f t="shared" si="5"/>
        <v>0</v>
      </c>
    </row>
    <row r="41" spans="1:19" ht="15.75" hidden="1">
      <c r="A41" s="17"/>
      <c r="B41" s="17"/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9">
        <f t="shared" si="3"/>
        <v>0</v>
      </c>
      <c r="N41" s="17"/>
      <c r="O41" s="17"/>
      <c r="P41" s="19">
        <f t="shared" si="4"/>
        <v>0</v>
      </c>
      <c r="Q41" s="19">
        <f t="shared" si="2"/>
        <v>0</v>
      </c>
      <c r="R41" s="19">
        <f t="shared" si="2"/>
        <v>0</v>
      </c>
      <c r="S41" s="20">
        <f t="shared" si="5"/>
        <v>0</v>
      </c>
    </row>
    <row r="42" spans="1:19" ht="15.75" hidden="1">
      <c r="A42" s="17"/>
      <c r="B42" s="17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9">
        <f t="shared" si="3"/>
        <v>0</v>
      </c>
      <c r="N42" s="17"/>
      <c r="O42" s="17"/>
      <c r="P42" s="19">
        <f t="shared" si="4"/>
        <v>0</v>
      </c>
      <c r="Q42" s="19">
        <f t="shared" si="2"/>
        <v>0</v>
      </c>
      <c r="R42" s="19">
        <f t="shared" si="2"/>
        <v>0</v>
      </c>
      <c r="S42" s="20">
        <f t="shared" si="5"/>
        <v>0</v>
      </c>
    </row>
    <row r="43" spans="1:19" ht="15.75" hidden="1">
      <c r="A43" s="17"/>
      <c r="B43" s="17"/>
      <c r="C43" s="17"/>
      <c r="D43" s="17"/>
      <c r="E43" s="17"/>
      <c r="F43" s="17"/>
      <c r="G43" s="17"/>
      <c r="H43" s="17"/>
      <c r="I43" s="17"/>
      <c r="J43" s="18"/>
      <c r="K43" s="17"/>
      <c r="L43" s="17"/>
      <c r="M43" s="19">
        <f t="shared" si="3"/>
        <v>0</v>
      </c>
      <c r="N43" s="17"/>
      <c r="O43" s="17"/>
      <c r="P43" s="19">
        <f t="shared" si="4"/>
        <v>0</v>
      </c>
      <c r="Q43" s="19">
        <f t="shared" si="2"/>
        <v>0</v>
      </c>
      <c r="R43" s="19">
        <f t="shared" si="2"/>
        <v>0</v>
      </c>
      <c r="S43" s="20">
        <f t="shared" si="5"/>
        <v>0</v>
      </c>
    </row>
    <row r="44" spans="1:19" ht="15.75" hidden="1">
      <c r="A44" s="17"/>
      <c r="B44" s="17"/>
      <c r="C44" s="17"/>
      <c r="D44" s="17"/>
      <c r="E44" s="17"/>
      <c r="F44" s="17"/>
      <c r="G44" s="17"/>
      <c r="H44" s="17"/>
      <c r="I44" s="17"/>
      <c r="J44" s="18"/>
      <c r="K44" s="17"/>
      <c r="L44" s="17"/>
      <c r="M44" s="19">
        <f t="shared" si="3"/>
        <v>0</v>
      </c>
      <c r="N44" s="17"/>
      <c r="O44" s="17"/>
      <c r="P44" s="19">
        <f t="shared" si="4"/>
        <v>0</v>
      </c>
      <c r="Q44" s="19">
        <f t="shared" si="2"/>
        <v>0</v>
      </c>
      <c r="R44" s="19">
        <f t="shared" si="2"/>
        <v>0</v>
      </c>
      <c r="S44" s="20">
        <f t="shared" si="5"/>
        <v>0</v>
      </c>
    </row>
    <row r="45" spans="1:19" ht="15.75" hidden="1">
      <c r="A45" s="17"/>
      <c r="B45" s="17"/>
      <c r="C45" s="17"/>
      <c r="D45" s="17"/>
      <c r="E45" s="17"/>
      <c r="F45" s="17"/>
      <c r="G45" s="17"/>
      <c r="H45" s="17"/>
      <c r="I45" s="17"/>
      <c r="J45" s="18"/>
      <c r="K45" s="17"/>
      <c r="L45" s="17"/>
      <c r="M45" s="19">
        <f t="shared" si="3"/>
        <v>0</v>
      </c>
      <c r="N45" s="17"/>
      <c r="O45" s="17"/>
      <c r="P45" s="19">
        <f t="shared" si="4"/>
        <v>0</v>
      </c>
      <c r="Q45" s="19">
        <f t="shared" si="2"/>
        <v>0</v>
      </c>
      <c r="R45" s="19">
        <f t="shared" si="2"/>
        <v>0</v>
      </c>
      <c r="S45" s="20">
        <f t="shared" si="5"/>
        <v>0</v>
      </c>
    </row>
    <row r="46" spans="1:19" ht="15.75" hidden="1">
      <c r="A46" s="17"/>
      <c r="B46" s="17"/>
      <c r="C46" s="17"/>
      <c r="D46" s="17"/>
      <c r="E46" s="17"/>
      <c r="F46" s="17"/>
      <c r="G46" s="17"/>
      <c r="H46" s="17"/>
      <c r="I46" s="17"/>
      <c r="J46" s="18"/>
      <c r="K46" s="17"/>
      <c r="L46" s="17"/>
      <c r="M46" s="19">
        <f t="shared" si="3"/>
        <v>0</v>
      </c>
      <c r="N46" s="17"/>
      <c r="O46" s="17"/>
      <c r="P46" s="19">
        <f t="shared" si="4"/>
        <v>0</v>
      </c>
      <c r="Q46" s="19">
        <f t="shared" si="2"/>
        <v>0</v>
      </c>
      <c r="R46" s="19">
        <f t="shared" si="2"/>
        <v>0</v>
      </c>
      <c r="S46" s="20">
        <f t="shared" si="5"/>
        <v>0</v>
      </c>
    </row>
    <row r="47" spans="1:19" ht="15.75" hidden="1">
      <c r="A47" s="17"/>
      <c r="B47" s="17"/>
      <c r="C47" s="17"/>
      <c r="D47" s="17"/>
      <c r="E47" s="17"/>
      <c r="F47" s="17"/>
      <c r="G47" s="17"/>
      <c r="H47" s="17"/>
      <c r="I47" s="17"/>
      <c r="J47" s="18"/>
      <c r="K47" s="17"/>
      <c r="L47" s="17"/>
      <c r="M47" s="19">
        <f t="shared" si="3"/>
        <v>0</v>
      </c>
      <c r="N47" s="17"/>
      <c r="O47" s="17"/>
      <c r="P47" s="19">
        <f t="shared" si="4"/>
        <v>0</v>
      </c>
      <c r="Q47" s="19">
        <f t="shared" si="2"/>
        <v>0</v>
      </c>
      <c r="R47" s="19">
        <f t="shared" si="2"/>
        <v>0</v>
      </c>
      <c r="S47" s="20">
        <f t="shared" si="5"/>
        <v>0</v>
      </c>
    </row>
    <row r="48" spans="1:19" ht="15.75" hidden="1">
      <c r="A48" s="17"/>
      <c r="B48" s="17"/>
      <c r="C48" s="17"/>
      <c r="D48" s="17"/>
      <c r="E48" s="17"/>
      <c r="F48" s="17"/>
      <c r="G48" s="17"/>
      <c r="H48" s="17"/>
      <c r="I48" s="17"/>
      <c r="J48" s="18"/>
      <c r="K48" s="17"/>
      <c r="L48" s="17"/>
      <c r="M48" s="19">
        <f t="shared" si="3"/>
        <v>0</v>
      </c>
      <c r="N48" s="17"/>
      <c r="O48" s="17"/>
      <c r="P48" s="19">
        <f t="shared" si="4"/>
        <v>0</v>
      </c>
      <c r="Q48" s="19">
        <f t="shared" si="2"/>
        <v>0</v>
      </c>
      <c r="R48" s="19">
        <f t="shared" si="2"/>
        <v>0</v>
      </c>
      <c r="S48" s="20">
        <f t="shared" si="5"/>
        <v>0</v>
      </c>
    </row>
    <row r="49" spans="1:19" ht="15.75" hidden="1">
      <c r="A49" s="17"/>
      <c r="B49" s="17"/>
      <c r="C49" s="17"/>
      <c r="D49" s="17"/>
      <c r="E49" s="17"/>
      <c r="F49" s="17"/>
      <c r="G49" s="17"/>
      <c r="H49" s="17"/>
      <c r="I49" s="17"/>
      <c r="J49" s="18"/>
      <c r="K49" s="17"/>
      <c r="L49" s="17"/>
      <c r="M49" s="19">
        <f t="shared" si="3"/>
        <v>0</v>
      </c>
      <c r="N49" s="17"/>
      <c r="O49" s="17"/>
      <c r="P49" s="19">
        <f t="shared" si="4"/>
        <v>0</v>
      </c>
      <c r="Q49" s="19">
        <f t="shared" si="2"/>
        <v>0</v>
      </c>
      <c r="R49" s="19">
        <f t="shared" si="2"/>
        <v>0</v>
      </c>
      <c r="S49" s="20">
        <f t="shared" si="5"/>
        <v>0</v>
      </c>
    </row>
    <row r="50" spans="1:19" ht="15.75" hidden="1">
      <c r="A50" s="17"/>
      <c r="B50" s="17"/>
      <c r="C50" s="17"/>
      <c r="D50" s="17"/>
      <c r="E50" s="17"/>
      <c r="F50" s="17"/>
      <c r="G50" s="17"/>
      <c r="H50" s="17"/>
      <c r="I50" s="17"/>
      <c r="J50" s="18"/>
      <c r="K50" s="17"/>
      <c r="L50" s="17"/>
      <c r="M50" s="19">
        <f t="shared" si="3"/>
        <v>0</v>
      </c>
      <c r="N50" s="17"/>
      <c r="O50" s="17"/>
      <c r="P50" s="19">
        <f t="shared" si="4"/>
        <v>0</v>
      </c>
      <c r="Q50" s="19">
        <f t="shared" si="2"/>
        <v>0</v>
      </c>
      <c r="R50" s="19">
        <f t="shared" si="2"/>
        <v>0</v>
      </c>
      <c r="S50" s="20">
        <f t="shared" si="5"/>
        <v>0</v>
      </c>
    </row>
    <row r="51" spans="1:19" ht="16.5" hidden="1" customHeight="1">
      <c r="A51" s="17"/>
      <c r="B51" s="17"/>
      <c r="C51" s="17"/>
      <c r="D51" s="17"/>
      <c r="E51" s="17"/>
      <c r="F51" s="17"/>
      <c r="G51" s="17"/>
      <c r="H51" s="17"/>
      <c r="I51" s="17"/>
      <c r="J51" s="18"/>
      <c r="K51" s="17"/>
      <c r="L51" s="17"/>
      <c r="M51" s="19">
        <f t="shared" si="3"/>
        <v>0</v>
      </c>
      <c r="N51" s="17"/>
      <c r="O51" s="17"/>
      <c r="P51" s="19">
        <f t="shared" si="4"/>
        <v>0</v>
      </c>
      <c r="Q51" s="19">
        <f t="shared" si="2"/>
        <v>0</v>
      </c>
      <c r="R51" s="19">
        <f t="shared" si="2"/>
        <v>0</v>
      </c>
      <c r="S51" s="20">
        <f t="shared" si="5"/>
        <v>0</v>
      </c>
    </row>
    <row r="52" spans="1:19" ht="15.75" hidden="1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7"/>
      <c r="L52" s="17"/>
      <c r="M52" s="19">
        <f t="shared" si="3"/>
        <v>0</v>
      </c>
      <c r="N52" s="17"/>
      <c r="O52" s="17"/>
      <c r="P52" s="19">
        <f t="shared" si="4"/>
        <v>0</v>
      </c>
      <c r="Q52" s="19">
        <f t="shared" si="2"/>
        <v>0</v>
      </c>
      <c r="R52" s="19">
        <f t="shared" si="2"/>
        <v>0</v>
      </c>
      <c r="S52" s="20">
        <f t="shared" si="5"/>
        <v>0</v>
      </c>
    </row>
    <row r="53" spans="1:19" ht="15.75" hidden="1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7"/>
      <c r="L53" s="17"/>
      <c r="M53" s="19">
        <f t="shared" si="3"/>
        <v>0</v>
      </c>
      <c r="N53" s="17"/>
      <c r="O53" s="17"/>
      <c r="P53" s="19">
        <f t="shared" si="4"/>
        <v>0</v>
      </c>
      <c r="Q53" s="19">
        <f t="shared" si="2"/>
        <v>0</v>
      </c>
      <c r="R53" s="19">
        <f t="shared" si="2"/>
        <v>0</v>
      </c>
      <c r="S53" s="20">
        <f t="shared" si="5"/>
        <v>0</v>
      </c>
    </row>
    <row r="54" spans="1:19" ht="15.75" hidden="1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7"/>
      <c r="L54" s="17"/>
      <c r="M54" s="19">
        <f t="shared" si="3"/>
        <v>0</v>
      </c>
      <c r="N54" s="17"/>
      <c r="O54" s="17"/>
      <c r="P54" s="19">
        <f t="shared" si="4"/>
        <v>0</v>
      </c>
      <c r="Q54" s="19">
        <f t="shared" si="2"/>
        <v>0</v>
      </c>
      <c r="R54" s="19">
        <f t="shared" si="2"/>
        <v>0</v>
      </c>
      <c r="S54" s="20">
        <f t="shared" si="5"/>
        <v>0</v>
      </c>
    </row>
    <row r="55" spans="1:19" ht="15.75" hidden="1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7"/>
      <c r="L55" s="17"/>
      <c r="M55" s="19">
        <f t="shared" si="3"/>
        <v>0</v>
      </c>
      <c r="N55" s="17"/>
      <c r="O55" s="17"/>
      <c r="P55" s="19">
        <f t="shared" si="4"/>
        <v>0</v>
      </c>
      <c r="Q55" s="19">
        <f t="shared" si="2"/>
        <v>0</v>
      </c>
      <c r="R55" s="19">
        <f t="shared" si="2"/>
        <v>0</v>
      </c>
      <c r="S55" s="20">
        <f t="shared" si="5"/>
        <v>0</v>
      </c>
    </row>
    <row r="56" spans="1:19" ht="15.75" hidden="1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19">
        <f t="shared" si="3"/>
        <v>0</v>
      </c>
      <c r="N56" s="17"/>
      <c r="O56" s="17"/>
      <c r="P56" s="19">
        <f t="shared" si="4"/>
        <v>0</v>
      </c>
      <c r="Q56" s="19">
        <f t="shared" si="2"/>
        <v>0</v>
      </c>
      <c r="R56" s="19">
        <f t="shared" si="2"/>
        <v>0</v>
      </c>
      <c r="S56" s="20">
        <f t="shared" si="5"/>
        <v>0</v>
      </c>
    </row>
    <row r="57" spans="1:19" ht="15.75" hidden="1">
      <c r="A57" s="17"/>
      <c r="B57" s="17"/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19">
        <f t="shared" si="3"/>
        <v>0</v>
      </c>
      <c r="N57" s="17"/>
      <c r="O57" s="17"/>
      <c r="P57" s="19">
        <f t="shared" si="4"/>
        <v>0</v>
      </c>
      <c r="Q57" s="19">
        <f t="shared" si="2"/>
        <v>0</v>
      </c>
      <c r="R57" s="19">
        <f t="shared" si="2"/>
        <v>0</v>
      </c>
      <c r="S57" s="20">
        <f t="shared" si="5"/>
        <v>0</v>
      </c>
    </row>
    <row r="58" spans="1:19" ht="15.75" hidden="1">
      <c r="A58" s="17"/>
      <c r="B58" s="17"/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19">
        <f t="shared" si="3"/>
        <v>0</v>
      </c>
      <c r="N58" s="17"/>
      <c r="O58" s="17"/>
      <c r="P58" s="19">
        <f t="shared" si="4"/>
        <v>0</v>
      </c>
      <c r="Q58" s="19">
        <f t="shared" si="2"/>
        <v>0</v>
      </c>
      <c r="R58" s="19">
        <f t="shared" si="2"/>
        <v>0</v>
      </c>
      <c r="S58" s="20">
        <f t="shared" si="5"/>
        <v>0</v>
      </c>
    </row>
    <row r="59" spans="1:19" ht="15.75" hidden="1">
      <c r="A59" s="17"/>
      <c r="B59" s="17"/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19">
        <f t="shared" si="3"/>
        <v>0</v>
      </c>
      <c r="N59" s="17"/>
      <c r="O59" s="17"/>
      <c r="P59" s="19">
        <f t="shared" si="4"/>
        <v>0</v>
      </c>
      <c r="Q59" s="19">
        <f t="shared" si="2"/>
        <v>0</v>
      </c>
      <c r="R59" s="19">
        <f t="shared" si="2"/>
        <v>0</v>
      </c>
      <c r="S59" s="20">
        <f t="shared" si="5"/>
        <v>0</v>
      </c>
    </row>
    <row r="60" spans="1:19" ht="15.75" hidden="1">
      <c r="A60" s="17"/>
      <c r="B60" s="17"/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19">
        <f t="shared" si="3"/>
        <v>0</v>
      </c>
      <c r="N60" s="17"/>
      <c r="O60" s="17"/>
      <c r="P60" s="19">
        <f t="shared" si="4"/>
        <v>0</v>
      </c>
      <c r="Q60" s="19">
        <f t="shared" si="2"/>
        <v>0</v>
      </c>
      <c r="R60" s="19">
        <f t="shared" si="2"/>
        <v>0</v>
      </c>
      <c r="S60" s="20">
        <f t="shared" si="5"/>
        <v>0</v>
      </c>
    </row>
    <row r="61" spans="1:19" ht="15.75" hidden="1">
      <c r="A61" s="17"/>
      <c r="B61" s="17"/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9">
        <f t="shared" si="3"/>
        <v>0</v>
      </c>
      <c r="N61" s="17"/>
      <c r="O61" s="17"/>
      <c r="P61" s="19">
        <f t="shared" si="4"/>
        <v>0</v>
      </c>
      <c r="Q61" s="19">
        <f t="shared" si="2"/>
        <v>0</v>
      </c>
      <c r="R61" s="19">
        <f t="shared" si="2"/>
        <v>0</v>
      </c>
      <c r="S61" s="20">
        <f t="shared" si="5"/>
        <v>0</v>
      </c>
    </row>
    <row r="62" spans="1:19" ht="15.75" hidden="1">
      <c r="A62" s="17"/>
      <c r="B62" s="17"/>
      <c r="C62" s="17"/>
      <c r="D62" s="17"/>
      <c r="E62" s="17"/>
      <c r="F62" s="17"/>
      <c r="G62" s="17"/>
      <c r="H62" s="17"/>
      <c r="I62" s="17"/>
      <c r="J62" s="18"/>
      <c r="K62" s="17"/>
      <c r="L62" s="17"/>
      <c r="M62" s="19">
        <f t="shared" si="3"/>
        <v>0</v>
      </c>
      <c r="N62" s="17"/>
      <c r="O62" s="17"/>
      <c r="P62" s="19">
        <f t="shared" si="4"/>
        <v>0</v>
      </c>
      <c r="Q62" s="19">
        <f t="shared" si="2"/>
        <v>0</v>
      </c>
      <c r="R62" s="19">
        <f t="shared" si="2"/>
        <v>0</v>
      </c>
      <c r="S62" s="20">
        <f t="shared" si="5"/>
        <v>0</v>
      </c>
    </row>
    <row r="63" spans="1:19" ht="15.75" hidden="1">
      <c r="A63" s="17"/>
      <c r="B63" s="17"/>
      <c r="C63" s="17"/>
      <c r="D63" s="17"/>
      <c r="E63" s="17"/>
      <c r="F63" s="17"/>
      <c r="G63" s="17"/>
      <c r="H63" s="17"/>
      <c r="I63" s="17"/>
      <c r="J63" s="18"/>
      <c r="K63" s="17"/>
      <c r="L63" s="17"/>
      <c r="M63" s="19">
        <f t="shared" si="3"/>
        <v>0</v>
      </c>
      <c r="N63" s="17"/>
      <c r="O63" s="17"/>
      <c r="P63" s="19">
        <f t="shared" si="4"/>
        <v>0</v>
      </c>
      <c r="Q63" s="19">
        <f t="shared" si="2"/>
        <v>0</v>
      </c>
      <c r="R63" s="19">
        <f t="shared" si="2"/>
        <v>0</v>
      </c>
      <c r="S63" s="20">
        <f t="shared" si="5"/>
        <v>0</v>
      </c>
    </row>
    <row r="64" spans="1:19" ht="15.75" hidden="1">
      <c r="A64" s="17"/>
      <c r="B64" s="17"/>
      <c r="C64" s="17"/>
      <c r="D64" s="17"/>
      <c r="E64" s="17"/>
      <c r="F64" s="17"/>
      <c r="G64" s="17"/>
      <c r="H64" s="17"/>
      <c r="I64" s="17"/>
      <c r="J64" s="18"/>
      <c r="K64" s="17"/>
      <c r="L64" s="17"/>
      <c r="M64" s="19">
        <f t="shared" si="3"/>
        <v>0</v>
      </c>
      <c r="N64" s="17"/>
      <c r="O64" s="17"/>
      <c r="P64" s="19">
        <f t="shared" si="4"/>
        <v>0</v>
      </c>
      <c r="Q64" s="19">
        <f t="shared" si="2"/>
        <v>0</v>
      </c>
      <c r="R64" s="19">
        <f t="shared" si="2"/>
        <v>0</v>
      </c>
      <c r="S64" s="20">
        <f t="shared" si="5"/>
        <v>0</v>
      </c>
    </row>
    <row r="65" spans="1:26" ht="15.75" hidden="1">
      <c r="A65" s="17"/>
      <c r="B65" s="17"/>
      <c r="C65" s="17"/>
      <c r="D65" s="17"/>
      <c r="E65" s="17"/>
      <c r="F65" s="17"/>
      <c r="G65" s="17"/>
      <c r="H65" s="17"/>
      <c r="I65" s="17"/>
      <c r="J65" s="18"/>
      <c r="K65" s="17"/>
      <c r="L65" s="17"/>
      <c r="M65" s="19">
        <f t="shared" si="3"/>
        <v>0</v>
      </c>
      <c r="N65" s="17"/>
      <c r="O65" s="17"/>
      <c r="P65" s="19">
        <f>N65+O65</f>
        <v>0</v>
      </c>
      <c r="Q65" s="19">
        <f t="shared" si="2"/>
        <v>0</v>
      </c>
      <c r="R65" s="19">
        <f t="shared" si="2"/>
        <v>0</v>
      </c>
      <c r="S65" s="20">
        <f>Q65+R65</f>
        <v>0</v>
      </c>
    </row>
    <row r="66" spans="1:26" ht="15.75" hidden="1">
      <c r="A66" s="17"/>
      <c r="B66" s="17"/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9">
        <f t="shared" si="3"/>
        <v>0</v>
      </c>
      <c r="N66" s="17"/>
      <c r="O66" s="17"/>
      <c r="P66" s="19">
        <f>N66+O66</f>
        <v>0</v>
      </c>
      <c r="Q66" s="19">
        <f t="shared" si="2"/>
        <v>0</v>
      </c>
      <c r="R66" s="19">
        <f t="shared" si="2"/>
        <v>0</v>
      </c>
      <c r="S66" s="20">
        <f>Q66+R66</f>
        <v>0</v>
      </c>
    </row>
    <row r="67" spans="1:26" ht="18.75">
      <c r="A67" s="11">
        <v>1</v>
      </c>
      <c r="B67" s="11">
        <v>2020</v>
      </c>
      <c r="C67" s="11" t="s">
        <v>24</v>
      </c>
      <c r="D67" s="11" t="s">
        <v>25</v>
      </c>
      <c r="E67" s="21">
        <v>173</v>
      </c>
      <c r="F67" s="21">
        <v>47</v>
      </c>
      <c r="G67" s="25" t="s">
        <v>17</v>
      </c>
      <c r="H67" s="11" t="s">
        <v>27</v>
      </c>
      <c r="I67" s="11" t="s">
        <v>16</v>
      </c>
      <c r="J67" s="27">
        <v>0.3</v>
      </c>
      <c r="K67" s="22">
        <v>0</v>
      </c>
      <c r="L67" s="22">
        <v>6</v>
      </c>
      <c r="M67" s="22">
        <v>6</v>
      </c>
      <c r="N67" s="22">
        <v>0</v>
      </c>
      <c r="O67" s="22">
        <v>0</v>
      </c>
      <c r="P67" s="22">
        <v>0</v>
      </c>
      <c r="Q67" s="11">
        <f t="shared" ref="Q67:Q74" si="6">K67-N67</f>
        <v>0</v>
      </c>
      <c r="R67" s="11">
        <f t="shared" ref="R67:R74" si="7">L67-O67</f>
        <v>6</v>
      </c>
      <c r="S67" s="12">
        <f t="shared" ref="S67:S74" si="8">Q67+R67</f>
        <v>6</v>
      </c>
      <c r="T67" s="13"/>
      <c r="U67" s="13"/>
      <c r="V67" s="13"/>
      <c r="W67" s="13"/>
      <c r="X67" s="13"/>
      <c r="Y67" s="13"/>
      <c r="Z67" s="13"/>
    </row>
    <row r="68" spans="1:26" ht="18.75">
      <c r="A68" s="11">
        <v>2</v>
      </c>
      <c r="B68" s="11">
        <v>2020</v>
      </c>
      <c r="C68" s="11" t="s">
        <v>24</v>
      </c>
      <c r="D68" s="11" t="s">
        <v>25</v>
      </c>
      <c r="E68" s="21">
        <v>134</v>
      </c>
      <c r="F68" s="21">
        <v>4</v>
      </c>
      <c r="G68" s="26" t="s">
        <v>15</v>
      </c>
      <c r="H68" s="11" t="s">
        <v>27</v>
      </c>
      <c r="I68" s="11" t="s">
        <v>16</v>
      </c>
      <c r="J68" s="27">
        <v>0.6</v>
      </c>
      <c r="K68" s="22">
        <v>52</v>
      </c>
      <c r="L68" s="22">
        <v>113</v>
      </c>
      <c r="M68" s="22">
        <v>165</v>
      </c>
      <c r="N68" s="22">
        <v>0</v>
      </c>
      <c r="O68" s="22">
        <v>0</v>
      </c>
      <c r="P68" s="22">
        <v>0</v>
      </c>
      <c r="Q68" s="11">
        <f t="shared" si="6"/>
        <v>52</v>
      </c>
      <c r="R68" s="11">
        <f t="shared" si="7"/>
        <v>113</v>
      </c>
      <c r="S68" s="12">
        <f t="shared" si="8"/>
        <v>165</v>
      </c>
      <c r="T68" s="13"/>
      <c r="U68" s="13"/>
      <c r="V68" s="13"/>
      <c r="W68" s="13"/>
      <c r="X68" s="13"/>
      <c r="Y68" s="13"/>
      <c r="Z68" s="13"/>
    </row>
    <row r="69" spans="1:26" ht="18.75">
      <c r="A69" s="11">
        <v>3</v>
      </c>
      <c r="B69" s="11">
        <v>2020</v>
      </c>
      <c r="C69" s="11" t="s">
        <v>24</v>
      </c>
      <c r="D69" s="11" t="s">
        <v>25</v>
      </c>
      <c r="E69" s="21">
        <v>108</v>
      </c>
      <c r="F69" s="21">
        <v>22</v>
      </c>
      <c r="G69" s="26" t="s">
        <v>15</v>
      </c>
      <c r="H69" s="11" t="s">
        <v>27</v>
      </c>
      <c r="I69" s="11" t="s">
        <v>16</v>
      </c>
      <c r="J69" s="27">
        <v>1.1000000000000001</v>
      </c>
      <c r="K69" s="22">
        <v>102</v>
      </c>
      <c r="L69" s="22">
        <v>135</v>
      </c>
      <c r="M69" s="22">
        <v>237</v>
      </c>
      <c r="N69" s="22">
        <v>102</v>
      </c>
      <c r="O69" s="22">
        <v>135</v>
      </c>
      <c r="P69" s="22">
        <v>237</v>
      </c>
      <c r="Q69" s="11">
        <f t="shared" si="6"/>
        <v>0</v>
      </c>
      <c r="R69" s="11">
        <f t="shared" si="7"/>
        <v>0</v>
      </c>
      <c r="S69" s="12">
        <f t="shared" si="8"/>
        <v>0</v>
      </c>
      <c r="T69" s="13"/>
      <c r="U69" s="13"/>
      <c r="V69" s="13"/>
      <c r="W69" s="13"/>
      <c r="X69" s="13"/>
      <c r="Y69" s="13"/>
      <c r="Z69" s="13"/>
    </row>
    <row r="70" spans="1:26" ht="18.75">
      <c r="A70" s="11">
        <v>4</v>
      </c>
      <c r="B70" s="11">
        <v>2020</v>
      </c>
      <c r="C70" s="11" t="s">
        <v>24</v>
      </c>
      <c r="D70" s="11" t="s">
        <v>25</v>
      </c>
      <c r="E70" s="21">
        <v>39</v>
      </c>
      <c r="F70" s="21">
        <v>33</v>
      </c>
      <c r="G70" s="26" t="s">
        <v>15</v>
      </c>
      <c r="H70" s="11" t="s">
        <v>27</v>
      </c>
      <c r="I70" s="11" t="s">
        <v>16</v>
      </c>
      <c r="J70" s="27">
        <v>2.9</v>
      </c>
      <c r="K70" s="22">
        <v>214</v>
      </c>
      <c r="L70" s="22">
        <v>376</v>
      </c>
      <c r="M70" s="22">
        <v>590</v>
      </c>
      <c r="N70" s="22">
        <v>214</v>
      </c>
      <c r="O70" s="22">
        <v>376</v>
      </c>
      <c r="P70" s="22">
        <v>590</v>
      </c>
      <c r="Q70" s="11">
        <f t="shared" si="6"/>
        <v>0</v>
      </c>
      <c r="R70" s="11">
        <f t="shared" si="7"/>
        <v>0</v>
      </c>
      <c r="S70" s="12">
        <f t="shared" si="8"/>
        <v>0</v>
      </c>
      <c r="T70" s="13"/>
      <c r="U70" s="13"/>
      <c r="V70" s="13"/>
      <c r="W70" s="13"/>
      <c r="X70" s="13"/>
      <c r="Y70" s="13"/>
      <c r="Z70" s="13"/>
    </row>
    <row r="71" spans="1:26" ht="18.75">
      <c r="A71" s="11">
        <v>5</v>
      </c>
      <c r="B71" s="11">
        <v>2020</v>
      </c>
      <c r="C71" s="11" t="s">
        <v>24</v>
      </c>
      <c r="D71" s="11" t="s">
        <v>25</v>
      </c>
      <c r="E71" s="21">
        <v>184</v>
      </c>
      <c r="F71" s="21">
        <v>16</v>
      </c>
      <c r="G71" s="26" t="s">
        <v>17</v>
      </c>
      <c r="H71" s="11" t="s">
        <v>27</v>
      </c>
      <c r="I71" s="11" t="s">
        <v>16</v>
      </c>
      <c r="J71" s="27">
        <v>1.3</v>
      </c>
      <c r="K71" s="28">
        <v>26</v>
      </c>
      <c r="L71" s="28">
        <v>74</v>
      </c>
      <c r="M71" s="22">
        <v>100</v>
      </c>
      <c r="N71" s="22">
        <v>0</v>
      </c>
      <c r="O71" s="22">
        <v>0</v>
      </c>
      <c r="P71" s="22">
        <v>0</v>
      </c>
      <c r="Q71" s="11">
        <f t="shared" si="6"/>
        <v>26</v>
      </c>
      <c r="R71" s="11">
        <f t="shared" si="7"/>
        <v>74</v>
      </c>
      <c r="S71" s="12">
        <f t="shared" si="8"/>
        <v>100</v>
      </c>
      <c r="T71" s="13"/>
      <c r="U71" s="13"/>
      <c r="V71" s="13"/>
      <c r="W71" s="13"/>
      <c r="X71" s="13"/>
      <c r="Y71" s="13"/>
      <c r="Z71" s="13"/>
    </row>
    <row r="72" spans="1:26" ht="18.75">
      <c r="A72" s="11">
        <v>6</v>
      </c>
      <c r="B72" s="11">
        <v>2020</v>
      </c>
      <c r="C72" s="11" t="s">
        <v>24</v>
      </c>
      <c r="D72" s="11" t="s">
        <v>25</v>
      </c>
      <c r="E72" s="21">
        <v>45</v>
      </c>
      <c r="F72" s="21">
        <v>38</v>
      </c>
      <c r="G72" s="26" t="s">
        <v>34</v>
      </c>
      <c r="H72" s="11" t="s">
        <v>27</v>
      </c>
      <c r="I72" s="11" t="s">
        <v>16</v>
      </c>
      <c r="J72" s="27">
        <v>2.2000000000000002</v>
      </c>
      <c r="K72" s="22">
        <v>124</v>
      </c>
      <c r="L72" s="22">
        <v>256</v>
      </c>
      <c r="M72" s="22">
        <v>380</v>
      </c>
      <c r="N72" s="22">
        <v>124</v>
      </c>
      <c r="O72" s="22">
        <v>256</v>
      </c>
      <c r="P72" s="22">
        <v>380</v>
      </c>
      <c r="Q72" s="11">
        <f t="shared" si="6"/>
        <v>0</v>
      </c>
      <c r="R72" s="11">
        <f t="shared" si="7"/>
        <v>0</v>
      </c>
      <c r="S72" s="12">
        <f t="shared" si="8"/>
        <v>0</v>
      </c>
      <c r="T72" s="13"/>
      <c r="U72" s="13"/>
      <c r="V72" s="13"/>
      <c r="W72" s="13"/>
      <c r="X72" s="13"/>
      <c r="Y72" s="13"/>
      <c r="Z72" s="13"/>
    </row>
    <row r="73" spans="1:26" ht="19.5" customHeight="1">
      <c r="A73" s="11">
        <v>7</v>
      </c>
      <c r="B73" s="11">
        <v>2020</v>
      </c>
      <c r="C73" s="11" t="s">
        <v>24</v>
      </c>
      <c r="D73" s="11" t="s">
        <v>25</v>
      </c>
      <c r="E73" s="21">
        <v>223</v>
      </c>
      <c r="F73" s="21">
        <v>15</v>
      </c>
      <c r="G73" s="26" t="s">
        <v>34</v>
      </c>
      <c r="H73" s="11" t="s">
        <v>27</v>
      </c>
      <c r="I73" s="11" t="s">
        <v>16</v>
      </c>
      <c r="J73" s="27">
        <v>0.7</v>
      </c>
      <c r="K73" s="22">
        <v>58</v>
      </c>
      <c r="L73" s="22">
        <v>162</v>
      </c>
      <c r="M73" s="22">
        <v>220</v>
      </c>
      <c r="N73" s="22">
        <v>0</v>
      </c>
      <c r="O73" s="22">
        <v>100</v>
      </c>
      <c r="P73" s="22">
        <v>100</v>
      </c>
      <c r="Q73" s="11">
        <f t="shared" si="6"/>
        <v>58</v>
      </c>
      <c r="R73" s="11">
        <f t="shared" si="7"/>
        <v>62</v>
      </c>
      <c r="S73" s="12">
        <f t="shared" si="8"/>
        <v>120</v>
      </c>
      <c r="T73" s="13"/>
      <c r="U73" s="13"/>
      <c r="V73" s="13"/>
      <c r="W73" s="13"/>
      <c r="X73" s="13"/>
      <c r="Y73" s="13"/>
      <c r="Z73" s="13"/>
    </row>
    <row r="74" spans="1:26" ht="19.5" customHeight="1">
      <c r="A74" s="11">
        <v>8</v>
      </c>
      <c r="B74" s="11">
        <v>2020</v>
      </c>
      <c r="C74" s="11" t="s">
        <v>24</v>
      </c>
      <c r="D74" s="11" t="s">
        <v>25</v>
      </c>
      <c r="E74" s="21">
        <v>45</v>
      </c>
      <c r="F74" s="21">
        <v>30</v>
      </c>
      <c r="G74" s="26" t="s">
        <v>15</v>
      </c>
      <c r="H74" s="11" t="s">
        <v>27</v>
      </c>
      <c r="I74" s="11" t="s">
        <v>16</v>
      </c>
      <c r="J74" s="27">
        <v>0.6</v>
      </c>
      <c r="K74" s="22">
        <v>40</v>
      </c>
      <c r="L74" s="22">
        <v>70</v>
      </c>
      <c r="M74" s="22">
        <v>110</v>
      </c>
      <c r="N74" s="22">
        <v>0</v>
      </c>
      <c r="O74" s="22">
        <v>0</v>
      </c>
      <c r="P74" s="22">
        <v>0</v>
      </c>
      <c r="Q74" s="11">
        <f t="shared" si="6"/>
        <v>40</v>
      </c>
      <c r="R74" s="11">
        <f t="shared" si="7"/>
        <v>70</v>
      </c>
      <c r="S74" s="12">
        <f t="shared" si="8"/>
        <v>110</v>
      </c>
      <c r="T74" s="13"/>
      <c r="U74" s="13"/>
      <c r="V74" s="13"/>
      <c r="W74" s="13"/>
      <c r="X74" s="13"/>
      <c r="Y74" s="13"/>
      <c r="Z74" s="13"/>
    </row>
    <row r="75" spans="1:26" ht="18.75" customHeight="1">
      <c r="A75" s="23"/>
      <c r="B75" s="37" t="s">
        <v>33</v>
      </c>
      <c r="C75" s="38"/>
      <c r="D75" s="38"/>
      <c r="E75" s="38"/>
      <c r="F75" s="38"/>
      <c r="G75" s="38"/>
      <c r="H75" s="38"/>
      <c r="I75" s="39"/>
      <c r="J75" s="24">
        <f>SUM(J67:J74)</f>
        <v>9.6999999999999993</v>
      </c>
      <c r="K75" s="24">
        <f t="shared" ref="K75:S75" si="9">SUM(K67:K74)</f>
        <v>616</v>
      </c>
      <c r="L75" s="24">
        <f t="shared" si="9"/>
        <v>1192</v>
      </c>
      <c r="M75" s="24">
        <f t="shared" si="9"/>
        <v>1808</v>
      </c>
      <c r="N75" s="24">
        <f t="shared" si="9"/>
        <v>440</v>
      </c>
      <c r="O75" s="24">
        <f t="shared" si="9"/>
        <v>867</v>
      </c>
      <c r="P75" s="24">
        <f t="shared" si="9"/>
        <v>1307</v>
      </c>
      <c r="Q75" s="24">
        <f t="shared" si="9"/>
        <v>176</v>
      </c>
      <c r="R75" s="24">
        <f t="shared" si="9"/>
        <v>325</v>
      </c>
      <c r="S75" s="24">
        <f t="shared" si="9"/>
        <v>501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B75:I75"/>
    <mergeCell ref="F3:F4"/>
    <mergeCell ref="A24:J24"/>
    <mergeCell ref="A25:H26"/>
    <mergeCell ref="I25:R25"/>
    <mergeCell ref="I26:R26"/>
    <mergeCell ref="A35:S35"/>
    <mergeCell ref="A6:S6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Q2:S3"/>
    <mergeCell ref="C3:C4"/>
    <mergeCell ref="D3:D4"/>
    <mergeCell ref="E3:E4"/>
  </mergeCells>
  <dataValidations count="6">
    <dataValidation type="list" allowBlank="1" showInputMessage="1" showErrorMessage="1" sqref="I7:I22 I67:I74">
      <formula1>$D$29:$D$34</formula1>
    </dataValidation>
    <dataValidation type="list" allowBlank="1" showInputMessage="1" showErrorMessage="1" sqref="H7:H22 H67:H74">
      <formula1>$C$29:$C$30</formula1>
    </dataValidation>
    <dataValidation type="list" allowBlank="1" showInputMessage="1" showErrorMessage="1" sqref="G7:G22 G67:G74">
      <formula1>$B$29:$B$30</formula1>
    </dataValidation>
    <dataValidation type="list" allowBlank="1" showInputMessage="1" showErrorMessage="1" sqref="C7:C22 C67:C74">
      <formula1>$E$29</formula1>
    </dataValidation>
    <dataValidation type="list" allowBlank="1" showInputMessage="1" showErrorMessage="1" sqref="D7:D22 D67:D74">
      <formula1>$F$29:$F$33</formula1>
    </dataValidation>
    <dataValidation type="list" allowBlank="1" showInputMessage="1" showErrorMessage="1" sqref="G36:I66 C36:D6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2021-06-25T05:55:35Z</dcterms:modified>
</cp:coreProperties>
</file>