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Лист1!$A$2:$V$4</definedName>
  </definedNames>
  <calcPr calcId="124519"/>
</workbook>
</file>

<file path=xl/calcChain.xml><?xml version="1.0" encoding="utf-8"?>
<calcChain xmlns="http://schemas.openxmlformats.org/spreadsheetml/2006/main">
  <c r="P13" i="1"/>
  <c r="R7"/>
  <c r="Q7"/>
  <c r="R6"/>
  <c r="Q6"/>
  <c r="O70"/>
  <c r="N70"/>
  <c r="L70"/>
  <c r="K70"/>
  <c r="P33"/>
  <c r="P34"/>
  <c r="P35"/>
  <c r="P36"/>
  <c r="P37"/>
  <c r="P38"/>
  <c r="P39"/>
  <c r="P40"/>
  <c r="P41"/>
  <c r="P42"/>
  <c r="P43"/>
  <c r="P44"/>
  <c r="P45"/>
  <c r="P46"/>
  <c r="P47"/>
  <c r="P48"/>
  <c r="M33"/>
  <c r="M34"/>
  <c r="M35"/>
  <c r="M36"/>
  <c r="M37"/>
  <c r="M38"/>
  <c r="M39"/>
  <c r="M40"/>
  <c r="M41"/>
  <c r="M42"/>
  <c r="M43"/>
  <c r="M44"/>
  <c r="M45"/>
  <c r="M46"/>
  <c r="M47"/>
  <c r="M48"/>
  <c r="M49"/>
  <c r="P32"/>
  <c r="M32"/>
  <c r="O28"/>
  <c r="N28"/>
  <c r="L28"/>
  <c r="K28"/>
  <c r="M18"/>
  <c r="M19"/>
  <c r="M16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Q9"/>
  <c r="S9" s="1"/>
  <c r="Q10"/>
  <c r="S10" s="1"/>
  <c r="Q11"/>
  <c r="Q12"/>
  <c r="S12" s="1"/>
  <c r="Q13"/>
  <c r="S13" s="1"/>
  <c r="Q14"/>
  <c r="Q15"/>
  <c r="S15" s="1"/>
  <c r="Q16"/>
  <c r="S16" s="1"/>
  <c r="Q17"/>
  <c r="S17" s="1"/>
  <c r="Q18"/>
  <c r="S18" s="1"/>
  <c r="Q19"/>
  <c r="S19" s="1"/>
  <c r="Q20"/>
  <c r="S20" s="1"/>
  <c r="Q21"/>
  <c r="S21" s="1"/>
  <c r="Q22"/>
  <c r="S22" s="1"/>
  <c r="Q23"/>
  <c r="S23" s="1"/>
  <c r="Q24"/>
  <c r="S24" s="1"/>
  <c r="Q25"/>
  <c r="S25" s="1"/>
  <c r="Q26"/>
  <c r="S26" s="1"/>
  <c r="R8"/>
  <c r="Q8"/>
  <c r="M13"/>
  <c r="P16"/>
  <c r="M17"/>
  <c r="P17"/>
  <c r="M10"/>
  <c r="M9"/>
  <c r="S7"/>
  <c r="P7"/>
  <c r="P8"/>
  <c r="P11"/>
  <c r="P12"/>
  <c r="P14"/>
  <c r="P15"/>
  <c r="P18"/>
  <c r="P19"/>
  <c r="P20"/>
  <c r="P21"/>
  <c r="P22"/>
  <c r="P23"/>
  <c r="P24"/>
  <c r="P25"/>
  <c r="P26"/>
  <c r="M7"/>
  <c r="M8"/>
  <c r="M11"/>
  <c r="M12"/>
  <c r="M14"/>
  <c r="M15"/>
  <c r="S6"/>
  <c r="P6"/>
  <c r="M6"/>
  <c r="M70" l="1"/>
  <c r="P70"/>
  <c r="S11"/>
  <c r="S14"/>
  <c r="Q28"/>
  <c r="M28"/>
  <c r="P28"/>
  <c r="S30" s="1"/>
  <c r="R28"/>
  <c r="S8"/>
  <c r="S28" l="1"/>
</calcChain>
</file>

<file path=xl/sharedStrings.xml><?xml version="1.0" encoding="utf-8"?>
<sst xmlns="http://schemas.openxmlformats.org/spreadsheetml/2006/main" count="132" uniqueCount="42">
  <si>
    <t>№ п\п</t>
  </si>
  <si>
    <t>Дата отвода лесосеки</t>
  </si>
  <si>
    <t>Местоположение лесных насаждений</t>
  </si>
  <si>
    <t>Форма рубки (сплошная, выборочная)</t>
  </si>
  <si>
    <t>Хозяйство (хвойное, лиственное)</t>
  </si>
  <si>
    <t>Преобла-дающая порода на лесосеке</t>
  </si>
  <si>
    <t>Площадь лесосеки, га</t>
  </si>
  <si>
    <t>Объем древесины на лесосеке, кбм.</t>
  </si>
  <si>
    <t>Объем, закрепленный на основании заявлений граждан (на отчетную дату*), кбм.</t>
  </si>
  <si>
    <t>Остаток на отчетную дату*, кбм.</t>
  </si>
  <si>
    <t>Лесничество</t>
  </si>
  <si>
    <t xml:space="preserve">Участковое лесничество </t>
  </si>
  <si>
    <t>Номер лесного квартала</t>
  </si>
  <si>
    <t>Номер лесотакса-ционного выдела</t>
  </si>
  <si>
    <t>деловая</t>
  </si>
  <si>
    <t>дровяная</t>
  </si>
  <si>
    <t>всего</t>
  </si>
  <si>
    <t>При рубке спелых и перестойных лесных насаждений</t>
  </si>
  <si>
    <t>Глазовское</t>
  </si>
  <si>
    <t>Белорецкое</t>
  </si>
  <si>
    <t>Сплошная</t>
  </si>
  <si>
    <t>Хвойное</t>
  </si>
  <si>
    <t>Ель</t>
  </si>
  <si>
    <t>Севинское</t>
  </si>
  <si>
    <t>Лиственное</t>
  </si>
  <si>
    <t>Береза</t>
  </si>
  <si>
    <t>Парзинское</t>
  </si>
  <si>
    <t>Сосна</t>
  </si>
  <si>
    <t>ИТОГО:</t>
  </si>
  <si>
    <t>Установленный объем древесины при рубке спелых и перестойных лесных насаждений для предоставления гражданам для собственных нужд в 2019 году (лимит), кбм.</t>
  </si>
  <si>
    <t>Остаток лимита, кбм.</t>
  </si>
  <si>
    <t>В рамках выполнения санитарно-оздоровительных мероприятий</t>
  </si>
  <si>
    <t>Выборочная</t>
  </si>
  <si>
    <t>Пихта</t>
  </si>
  <si>
    <t>Осина</t>
  </si>
  <si>
    <t>Липа</t>
  </si>
  <si>
    <t>4,7,1011,15</t>
  </si>
  <si>
    <t>хвойное</t>
  </si>
  <si>
    <t>23,24,25</t>
  </si>
  <si>
    <t>7;9</t>
  </si>
  <si>
    <t>выборочная</t>
  </si>
  <si>
    <t xml:space="preserve">Перечень лесосек, отведенных для заготовки гражданами древесины для собственных нужд на 2021 год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</si>
</sst>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0" fillId="0" borderId="0" xfId="0"/>
    <xf numFmtId="0" fontId="1" fillId="2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/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2" fontId="0" fillId="0" borderId="2" xfId="0" applyNumberFormat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164" fontId="0" fillId="5" borderId="2" xfId="0" applyNumberFormat="1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right" wrapText="1"/>
    </xf>
    <xf numFmtId="0" fontId="3" fillId="4" borderId="1" xfId="0" applyFont="1" applyFill="1" applyBorder="1" applyAlignment="1" applyProtection="1">
      <alignment horizontal="right" wrapText="1"/>
    </xf>
    <xf numFmtId="0" fontId="3" fillId="4" borderId="7" xfId="0" applyFont="1" applyFill="1" applyBorder="1" applyAlignment="1" applyProtection="1">
      <alignment horizontal="right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1"/>
  <sheetViews>
    <sheetView tabSelected="1" zoomScale="60" zoomScaleNormal="60" workbookViewId="0">
      <selection activeCell="R6" sqref="R6"/>
    </sheetView>
  </sheetViews>
  <sheetFormatPr defaultRowHeight="15"/>
  <cols>
    <col min="3" max="3" width="21.5703125" customWidth="1"/>
    <col min="4" max="4" width="18.7109375" customWidth="1"/>
    <col min="7" max="7" width="11.7109375" customWidth="1"/>
    <col min="8" max="8" width="16" customWidth="1"/>
  </cols>
  <sheetData>
    <row r="1" spans="1:22" ht="20.25">
      <c r="A1" s="40" t="s">
        <v>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2"/>
      <c r="U1" s="2"/>
      <c r="V1" s="2"/>
    </row>
    <row r="2" spans="1:22" ht="15.75">
      <c r="A2" s="27" t="s">
        <v>0</v>
      </c>
      <c r="B2" s="27" t="s">
        <v>1</v>
      </c>
      <c r="C2" s="27" t="s">
        <v>2</v>
      </c>
      <c r="D2" s="27"/>
      <c r="E2" s="27"/>
      <c r="F2" s="27"/>
      <c r="G2" s="27" t="s">
        <v>3</v>
      </c>
      <c r="H2" s="27" t="s">
        <v>4</v>
      </c>
      <c r="I2" s="27" t="s">
        <v>5</v>
      </c>
      <c r="J2" s="27" t="s">
        <v>6</v>
      </c>
      <c r="K2" s="27" t="s">
        <v>7</v>
      </c>
      <c r="L2" s="27"/>
      <c r="M2" s="27"/>
      <c r="N2" s="41" t="s">
        <v>8</v>
      </c>
      <c r="O2" s="42"/>
      <c r="P2" s="43"/>
      <c r="Q2" s="27" t="s">
        <v>9</v>
      </c>
      <c r="R2" s="27"/>
      <c r="S2" s="27"/>
      <c r="T2" s="2"/>
      <c r="U2" s="2"/>
      <c r="V2" s="2"/>
    </row>
    <row r="3" spans="1:22">
      <c r="A3" s="27"/>
      <c r="B3" s="27"/>
      <c r="C3" s="27" t="s">
        <v>10</v>
      </c>
      <c r="D3" s="27" t="s">
        <v>11</v>
      </c>
      <c r="E3" s="27" t="s">
        <v>12</v>
      </c>
      <c r="F3" s="27" t="s">
        <v>13</v>
      </c>
      <c r="G3" s="27"/>
      <c r="H3" s="27"/>
      <c r="I3" s="27"/>
      <c r="J3" s="27"/>
      <c r="K3" s="27"/>
      <c r="L3" s="27"/>
      <c r="M3" s="27"/>
      <c r="N3" s="44"/>
      <c r="O3" s="45"/>
      <c r="P3" s="46"/>
      <c r="Q3" s="27"/>
      <c r="R3" s="27"/>
      <c r="S3" s="27"/>
      <c r="T3" s="2"/>
      <c r="U3" s="2"/>
      <c r="V3" s="2"/>
    </row>
    <row r="4" spans="1:22" ht="31.5">
      <c r="A4" s="27"/>
      <c r="B4" s="27"/>
      <c r="C4" s="27"/>
      <c r="D4" s="27"/>
      <c r="E4" s="27"/>
      <c r="F4" s="27"/>
      <c r="G4" s="27"/>
      <c r="H4" s="27"/>
      <c r="I4" s="27"/>
      <c r="J4" s="27"/>
      <c r="K4" s="3" t="s">
        <v>14</v>
      </c>
      <c r="L4" s="3" t="s">
        <v>15</v>
      </c>
      <c r="M4" s="3" t="s">
        <v>16</v>
      </c>
      <c r="N4" s="3" t="s">
        <v>14</v>
      </c>
      <c r="O4" s="3" t="s">
        <v>15</v>
      </c>
      <c r="P4" s="3" t="s">
        <v>16</v>
      </c>
      <c r="Q4" s="3" t="s">
        <v>14</v>
      </c>
      <c r="R4" s="3" t="s">
        <v>15</v>
      </c>
      <c r="S4" s="3" t="s">
        <v>16</v>
      </c>
      <c r="T4" s="2"/>
      <c r="U4" s="2"/>
      <c r="V4" s="2"/>
    </row>
    <row r="5" spans="1:22" ht="18.75">
      <c r="A5" s="28" t="s">
        <v>17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  <c r="T5" s="2"/>
      <c r="U5" s="2"/>
      <c r="V5" s="2"/>
    </row>
    <row r="6" spans="1:22" ht="15.75">
      <c r="A6" s="22">
        <v>1</v>
      </c>
      <c r="B6" s="22"/>
      <c r="C6" s="22" t="s">
        <v>18</v>
      </c>
      <c r="D6" s="22" t="s">
        <v>19</v>
      </c>
      <c r="E6" s="22">
        <v>56</v>
      </c>
      <c r="F6" s="22">
        <v>10</v>
      </c>
      <c r="G6" s="22" t="s">
        <v>20</v>
      </c>
      <c r="H6" s="22" t="s">
        <v>21</v>
      </c>
      <c r="I6" s="22" t="s">
        <v>22</v>
      </c>
      <c r="J6" s="23">
        <v>9.1</v>
      </c>
      <c r="K6" s="22">
        <v>1808</v>
      </c>
      <c r="L6" s="22">
        <v>767</v>
      </c>
      <c r="M6" s="25">
        <f>SUM(K6:L6)</f>
        <v>2575</v>
      </c>
      <c r="N6" s="22"/>
      <c r="O6" s="22"/>
      <c r="P6" s="25">
        <f>SUM(N6:O6)</f>
        <v>0</v>
      </c>
      <c r="Q6" s="22">
        <f t="shared" ref="Q6:R8" si="0">SUM(K6-N6)</f>
        <v>1808</v>
      </c>
      <c r="R6" s="22">
        <f t="shared" si="0"/>
        <v>767</v>
      </c>
      <c r="S6" s="26">
        <f>SUM(Q6:R6)</f>
        <v>2575</v>
      </c>
      <c r="T6" s="24"/>
      <c r="U6" s="24"/>
      <c r="V6" s="24"/>
    </row>
    <row r="7" spans="1:22" ht="15.75">
      <c r="A7" s="22"/>
      <c r="B7" s="22"/>
      <c r="C7" s="22" t="s">
        <v>18</v>
      </c>
      <c r="D7" s="22" t="s">
        <v>19</v>
      </c>
      <c r="E7" s="22">
        <v>56</v>
      </c>
      <c r="F7" s="22">
        <v>8</v>
      </c>
      <c r="G7" s="22" t="s">
        <v>20</v>
      </c>
      <c r="H7" s="22" t="s">
        <v>21</v>
      </c>
      <c r="I7" s="22" t="s">
        <v>22</v>
      </c>
      <c r="J7" s="23">
        <v>3.2</v>
      </c>
      <c r="K7" s="22">
        <v>525</v>
      </c>
      <c r="L7" s="22">
        <v>235</v>
      </c>
      <c r="M7" s="25">
        <f t="shared" ref="M7:M19" si="1">SUM(K7:L7)</f>
        <v>760</v>
      </c>
      <c r="N7" s="22"/>
      <c r="O7" s="22"/>
      <c r="P7" s="25">
        <f t="shared" ref="P7:P26" si="2">SUM(N7:O7)</f>
        <v>0</v>
      </c>
      <c r="Q7" s="22">
        <f t="shared" si="0"/>
        <v>525</v>
      </c>
      <c r="R7" s="22">
        <f t="shared" si="0"/>
        <v>235</v>
      </c>
      <c r="S7" s="26">
        <f t="shared" ref="S7:S26" si="3">SUM(Q7:R7)</f>
        <v>760</v>
      </c>
      <c r="T7" s="24"/>
      <c r="U7" s="24"/>
      <c r="V7" s="24"/>
    </row>
    <row r="8" spans="1:22" s="2" customFormat="1" ht="31.5">
      <c r="A8" s="22"/>
      <c r="B8" s="22"/>
      <c r="C8" s="22" t="s">
        <v>18</v>
      </c>
      <c r="D8" s="22" t="s">
        <v>19</v>
      </c>
      <c r="E8" s="22">
        <v>123</v>
      </c>
      <c r="F8" s="22" t="s">
        <v>36</v>
      </c>
      <c r="G8" s="22" t="s">
        <v>20</v>
      </c>
      <c r="H8" s="22" t="s">
        <v>21</v>
      </c>
      <c r="I8" s="22" t="s">
        <v>27</v>
      </c>
      <c r="J8" s="23">
        <v>9</v>
      </c>
      <c r="K8" s="22">
        <v>2915</v>
      </c>
      <c r="L8" s="22">
        <v>353</v>
      </c>
      <c r="M8" s="25">
        <f t="shared" si="1"/>
        <v>3268</v>
      </c>
      <c r="N8" s="22">
        <v>2915</v>
      </c>
      <c r="O8" s="22">
        <v>353</v>
      </c>
      <c r="P8" s="25">
        <f t="shared" si="2"/>
        <v>3268</v>
      </c>
      <c r="Q8" s="22">
        <f t="shared" si="0"/>
        <v>0</v>
      </c>
      <c r="R8" s="22">
        <f t="shared" si="0"/>
        <v>0</v>
      </c>
      <c r="S8" s="26">
        <f t="shared" si="3"/>
        <v>0</v>
      </c>
      <c r="T8" s="24"/>
      <c r="U8" s="24"/>
      <c r="V8" s="24"/>
    </row>
    <row r="9" spans="1:22" s="2" customFormat="1" ht="15.75">
      <c r="A9" s="22"/>
      <c r="B9" s="22"/>
      <c r="C9" s="22" t="s">
        <v>18</v>
      </c>
      <c r="D9" s="22" t="s">
        <v>19</v>
      </c>
      <c r="E9" s="22">
        <v>75</v>
      </c>
      <c r="F9" s="22">
        <v>26</v>
      </c>
      <c r="G9" s="22" t="s">
        <v>20</v>
      </c>
      <c r="H9" s="22" t="s">
        <v>24</v>
      </c>
      <c r="I9" s="22" t="s">
        <v>25</v>
      </c>
      <c r="J9" s="23">
        <v>4.3</v>
      </c>
      <c r="K9" s="22">
        <v>616</v>
      </c>
      <c r="L9" s="22">
        <v>341</v>
      </c>
      <c r="M9" s="25">
        <f t="shared" si="1"/>
        <v>957</v>
      </c>
      <c r="N9" s="22"/>
      <c r="O9" s="22"/>
      <c r="P9" s="25"/>
      <c r="Q9" s="22">
        <f t="shared" ref="Q9:Q26" si="4">SUM(K9-N9)</f>
        <v>616</v>
      </c>
      <c r="R9" s="22">
        <f t="shared" ref="R9:R26" si="5">SUM(L9-O9)</f>
        <v>341</v>
      </c>
      <c r="S9" s="26">
        <f t="shared" si="3"/>
        <v>957</v>
      </c>
      <c r="T9" s="24"/>
      <c r="U9" s="24"/>
      <c r="V9" s="24"/>
    </row>
    <row r="10" spans="1:22" s="2" customFormat="1" ht="15.75">
      <c r="A10" s="22"/>
      <c r="B10" s="22"/>
      <c r="C10" s="22" t="s">
        <v>18</v>
      </c>
      <c r="D10" s="22" t="s">
        <v>19</v>
      </c>
      <c r="E10" s="22">
        <v>75</v>
      </c>
      <c r="F10" s="22">
        <v>4</v>
      </c>
      <c r="G10" s="22" t="s">
        <v>20</v>
      </c>
      <c r="H10" s="22" t="s">
        <v>21</v>
      </c>
      <c r="I10" s="22" t="s">
        <v>22</v>
      </c>
      <c r="J10" s="23">
        <v>6</v>
      </c>
      <c r="K10" s="22">
        <v>839</v>
      </c>
      <c r="L10" s="22">
        <v>285</v>
      </c>
      <c r="M10" s="25">
        <f t="shared" si="1"/>
        <v>1124</v>
      </c>
      <c r="N10" s="22"/>
      <c r="O10" s="22"/>
      <c r="P10" s="25"/>
      <c r="Q10" s="22">
        <f t="shared" si="4"/>
        <v>839</v>
      </c>
      <c r="R10" s="22">
        <f t="shared" si="5"/>
        <v>285</v>
      </c>
      <c r="S10" s="26">
        <f t="shared" si="3"/>
        <v>1124</v>
      </c>
      <c r="T10" s="24"/>
      <c r="U10" s="24"/>
      <c r="V10" s="24"/>
    </row>
    <row r="11" spans="1:22" ht="15.75">
      <c r="A11" s="22"/>
      <c r="B11" s="22"/>
      <c r="C11" s="22" t="s">
        <v>18</v>
      </c>
      <c r="D11" s="22" t="s">
        <v>23</v>
      </c>
      <c r="E11" s="22">
        <v>132</v>
      </c>
      <c r="F11" s="22">
        <v>5</v>
      </c>
      <c r="G11" s="22" t="s">
        <v>20</v>
      </c>
      <c r="H11" s="22" t="s">
        <v>21</v>
      </c>
      <c r="I11" s="22" t="s">
        <v>22</v>
      </c>
      <c r="J11" s="23">
        <v>7.8</v>
      </c>
      <c r="K11" s="22">
        <v>1750</v>
      </c>
      <c r="L11" s="22">
        <v>889</v>
      </c>
      <c r="M11" s="25">
        <f t="shared" si="1"/>
        <v>2639</v>
      </c>
      <c r="N11" s="22">
        <v>1750</v>
      </c>
      <c r="O11" s="22">
        <v>889</v>
      </c>
      <c r="P11" s="25">
        <f t="shared" si="2"/>
        <v>2639</v>
      </c>
      <c r="Q11" s="22">
        <f t="shared" si="4"/>
        <v>0</v>
      </c>
      <c r="R11" s="22">
        <f t="shared" si="5"/>
        <v>0</v>
      </c>
      <c r="S11" s="26">
        <f t="shared" si="3"/>
        <v>0</v>
      </c>
      <c r="T11" s="24"/>
      <c r="U11" s="24"/>
      <c r="V11" s="24"/>
    </row>
    <row r="12" spans="1:22" s="2" customFormat="1" ht="15.75">
      <c r="A12" s="4"/>
      <c r="B12" s="4"/>
      <c r="C12" s="4" t="s">
        <v>18</v>
      </c>
      <c r="D12" s="20" t="s">
        <v>23</v>
      </c>
      <c r="E12" s="22">
        <v>123</v>
      </c>
      <c r="F12" s="4">
        <v>8</v>
      </c>
      <c r="G12" s="4" t="s">
        <v>20</v>
      </c>
      <c r="H12" s="4" t="s">
        <v>21</v>
      </c>
      <c r="I12" s="4" t="s">
        <v>22</v>
      </c>
      <c r="J12" s="5">
        <v>8.4</v>
      </c>
      <c r="K12" s="4">
        <v>1035</v>
      </c>
      <c r="L12" s="4">
        <v>1122</v>
      </c>
      <c r="M12" s="25">
        <f t="shared" si="1"/>
        <v>2157</v>
      </c>
      <c r="N12" s="4"/>
      <c r="O12" s="4"/>
      <c r="P12" s="25">
        <f t="shared" si="2"/>
        <v>0</v>
      </c>
      <c r="Q12" s="22">
        <f t="shared" si="4"/>
        <v>1035</v>
      </c>
      <c r="R12" s="22">
        <f t="shared" si="5"/>
        <v>1122</v>
      </c>
      <c r="S12" s="26">
        <f t="shared" si="3"/>
        <v>2157</v>
      </c>
    </row>
    <row r="13" spans="1:22" s="2" customFormat="1" ht="15.75">
      <c r="A13" s="4"/>
      <c r="B13" s="4"/>
      <c r="C13" s="4" t="s">
        <v>18</v>
      </c>
      <c r="D13" s="20" t="s">
        <v>26</v>
      </c>
      <c r="E13" s="22">
        <v>82</v>
      </c>
      <c r="F13" s="4">
        <v>3</v>
      </c>
      <c r="G13" s="4" t="s">
        <v>20</v>
      </c>
      <c r="H13" s="4" t="s">
        <v>21</v>
      </c>
      <c r="I13" s="4" t="s">
        <v>22</v>
      </c>
      <c r="J13" s="5">
        <v>2</v>
      </c>
      <c r="K13" s="4">
        <v>231</v>
      </c>
      <c r="L13" s="4">
        <v>140</v>
      </c>
      <c r="M13" s="25">
        <f t="shared" si="1"/>
        <v>371</v>
      </c>
      <c r="N13" s="4">
        <v>231</v>
      </c>
      <c r="O13" s="4">
        <v>140</v>
      </c>
      <c r="P13" s="25">
        <f t="shared" si="2"/>
        <v>371</v>
      </c>
      <c r="Q13" s="22">
        <f t="shared" si="4"/>
        <v>0</v>
      </c>
      <c r="R13" s="22">
        <f t="shared" si="5"/>
        <v>0</v>
      </c>
      <c r="S13" s="26">
        <f t="shared" si="3"/>
        <v>0</v>
      </c>
    </row>
    <row r="14" spans="1:22" ht="15.75">
      <c r="A14" s="4"/>
      <c r="B14" s="4"/>
      <c r="C14" s="4" t="s">
        <v>18</v>
      </c>
      <c r="D14" s="20" t="s">
        <v>26</v>
      </c>
      <c r="E14" s="22">
        <v>128</v>
      </c>
      <c r="F14" s="4" t="s">
        <v>38</v>
      </c>
      <c r="G14" s="4" t="s">
        <v>20</v>
      </c>
      <c r="H14" s="4" t="s">
        <v>21</v>
      </c>
      <c r="I14" s="4" t="s">
        <v>22</v>
      </c>
      <c r="J14" s="5">
        <v>3</v>
      </c>
      <c r="K14" s="4">
        <v>504</v>
      </c>
      <c r="L14" s="4">
        <v>137</v>
      </c>
      <c r="M14" s="25">
        <f t="shared" si="1"/>
        <v>641</v>
      </c>
      <c r="N14" s="4">
        <v>504</v>
      </c>
      <c r="O14" s="4">
        <v>137</v>
      </c>
      <c r="P14" s="25">
        <f t="shared" si="2"/>
        <v>641</v>
      </c>
      <c r="Q14" s="22">
        <f t="shared" si="4"/>
        <v>0</v>
      </c>
      <c r="R14" s="22">
        <f t="shared" si="5"/>
        <v>0</v>
      </c>
      <c r="S14" s="26">
        <f t="shared" si="3"/>
        <v>0</v>
      </c>
      <c r="T14" s="2"/>
      <c r="U14" s="2"/>
      <c r="V14" s="2"/>
    </row>
    <row r="15" spans="1:22" ht="15.75">
      <c r="A15" s="4"/>
      <c r="B15" s="4"/>
      <c r="C15" s="4" t="s">
        <v>18</v>
      </c>
      <c r="D15" s="20" t="s">
        <v>26</v>
      </c>
      <c r="E15" s="22">
        <v>257</v>
      </c>
      <c r="F15" s="4">
        <v>10</v>
      </c>
      <c r="G15" s="4" t="s">
        <v>20</v>
      </c>
      <c r="H15" s="4" t="s">
        <v>21</v>
      </c>
      <c r="I15" s="4" t="s">
        <v>22</v>
      </c>
      <c r="J15" s="5">
        <v>3.9</v>
      </c>
      <c r="K15" s="4">
        <v>486</v>
      </c>
      <c r="L15" s="4">
        <v>181</v>
      </c>
      <c r="M15" s="25">
        <f t="shared" si="1"/>
        <v>667</v>
      </c>
      <c r="N15" s="4">
        <v>486</v>
      </c>
      <c r="O15" s="4">
        <v>181</v>
      </c>
      <c r="P15" s="25">
        <f t="shared" si="2"/>
        <v>667</v>
      </c>
      <c r="Q15" s="22">
        <f t="shared" si="4"/>
        <v>0</v>
      </c>
      <c r="R15" s="22">
        <f t="shared" si="5"/>
        <v>0</v>
      </c>
      <c r="S15" s="26">
        <f t="shared" si="3"/>
        <v>0</v>
      </c>
      <c r="T15" s="2"/>
      <c r="U15" s="2"/>
      <c r="V15" s="2"/>
    </row>
    <row r="16" spans="1:22" ht="15.75">
      <c r="A16" s="4"/>
      <c r="B16" s="4"/>
      <c r="C16" s="4" t="s">
        <v>18</v>
      </c>
      <c r="D16" s="20" t="s">
        <v>26</v>
      </c>
      <c r="E16" s="22">
        <v>240</v>
      </c>
      <c r="F16" s="4">
        <v>5</v>
      </c>
      <c r="G16" s="4" t="s">
        <v>20</v>
      </c>
      <c r="H16" s="4" t="s">
        <v>21</v>
      </c>
      <c r="I16" s="4" t="s">
        <v>22</v>
      </c>
      <c r="J16" s="5">
        <v>2.1</v>
      </c>
      <c r="K16" s="4">
        <v>582</v>
      </c>
      <c r="L16" s="4">
        <v>152</v>
      </c>
      <c r="M16" s="25">
        <f t="shared" si="1"/>
        <v>734</v>
      </c>
      <c r="N16" s="4">
        <v>582</v>
      </c>
      <c r="O16" s="4">
        <v>152</v>
      </c>
      <c r="P16" s="25">
        <f t="shared" si="2"/>
        <v>734</v>
      </c>
      <c r="Q16" s="22">
        <f t="shared" si="4"/>
        <v>0</v>
      </c>
      <c r="R16" s="22">
        <f t="shared" si="5"/>
        <v>0</v>
      </c>
      <c r="S16" s="26">
        <f t="shared" si="3"/>
        <v>0</v>
      </c>
      <c r="T16" s="2"/>
      <c r="U16" s="2"/>
      <c r="V16" s="2"/>
    </row>
    <row r="17" spans="1:22" ht="15.75">
      <c r="A17" s="4"/>
      <c r="B17" s="4"/>
      <c r="C17" s="4" t="s">
        <v>18</v>
      </c>
      <c r="D17" s="20" t="s">
        <v>26</v>
      </c>
      <c r="E17" s="22">
        <v>306</v>
      </c>
      <c r="F17" s="4">
        <v>2</v>
      </c>
      <c r="G17" s="4" t="s">
        <v>20</v>
      </c>
      <c r="H17" s="4" t="s">
        <v>21</v>
      </c>
      <c r="I17" s="4" t="s">
        <v>22</v>
      </c>
      <c r="J17" s="21">
        <v>1.6</v>
      </c>
      <c r="K17" s="4">
        <v>553</v>
      </c>
      <c r="L17" s="4">
        <v>76</v>
      </c>
      <c r="M17" s="25">
        <f t="shared" si="1"/>
        <v>629</v>
      </c>
      <c r="N17" s="4">
        <v>553</v>
      </c>
      <c r="O17" s="4">
        <v>76</v>
      </c>
      <c r="P17" s="25">
        <f t="shared" si="2"/>
        <v>629</v>
      </c>
      <c r="Q17" s="22">
        <f t="shared" si="4"/>
        <v>0</v>
      </c>
      <c r="R17" s="22">
        <f t="shared" si="5"/>
        <v>0</v>
      </c>
      <c r="S17" s="26">
        <f t="shared" si="3"/>
        <v>0</v>
      </c>
      <c r="T17" s="2"/>
      <c r="U17" s="2"/>
      <c r="V17" s="2"/>
    </row>
    <row r="18" spans="1:22" ht="15.75">
      <c r="A18" s="4"/>
      <c r="B18" s="4"/>
      <c r="C18" s="4" t="s">
        <v>18</v>
      </c>
      <c r="D18" s="20" t="s">
        <v>26</v>
      </c>
      <c r="E18" s="22">
        <v>128</v>
      </c>
      <c r="F18" s="4">
        <v>25</v>
      </c>
      <c r="G18" s="4" t="s">
        <v>20</v>
      </c>
      <c r="H18" s="4" t="s">
        <v>21</v>
      </c>
      <c r="I18" s="4" t="s">
        <v>22</v>
      </c>
      <c r="J18" s="21">
        <v>0.03</v>
      </c>
      <c r="K18" s="4">
        <v>12</v>
      </c>
      <c r="L18" s="4">
        <v>3</v>
      </c>
      <c r="M18" s="25">
        <f t="shared" si="1"/>
        <v>15</v>
      </c>
      <c r="N18" s="4">
        <v>12</v>
      </c>
      <c r="O18" s="4">
        <v>3</v>
      </c>
      <c r="P18" s="25">
        <f t="shared" si="2"/>
        <v>15</v>
      </c>
      <c r="Q18" s="22">
        <f t="shared" si="4"/>
        <v>0</v>
      </c>
      <c r="R18" s="22">
        <f t="shared" si="5"/>
        <v>0</v>
      </c>
      <c r="S18" s="26">
        <f t="shared" si="3"/>
        <v>0</v>
      </c>
      <c r="T18" s="2"/>
      <c r="U18" s="2"/>
      <c r="V18" s="2"/>
    </row>
    <row r="19" spans="1:22" ht="15.75">
      <c r="A19" s="4"/>
      <c r="B19" s="4"/>
      <c r="C19" s="4" t="s">
        <v>18</v>
      </c>
      <c r="D19" s="20" t="s">
        <v>26</v>
      </c>
      <c r="E19" s="22">
        <v>323</v>
      </c>
      <c r="F19" s="4" t="s">
        <v>39</v>
      </c>
      <c r="G19" s="4" t="s">
        <v>20</v>
      </c>
      <c r="H19" s="4" t="s">
        <v>21</v>
      </c>
      <c r="I19" s="4" t="s">
        <v>22</v>
      </c>
      <c r="J19" s="21">
        <v>1.2</v>
      </c>
      <c r="K19" s="4">
        <v>276</v>
      </c>
      <c r="L19" s="4">
        <v>94</v>
      </c>
      <c r="M19" s="25">
        <f t="shared" si="1"/>
        <v>370</v>
      </c>
      <c r="N19" s="4">
        <v>276</v>
      </c>
      <c r="O19" s="4">
        <v>94</v>
      </c>
      <c r="P19" s="25">
        <f t="shared" si="2"/>
        <v>370</v>
      </c>
      <c r="Q19" s="22">
        <f t="shared" si="4"/>
        <v>0</v>
      </c>
      <c r="R19" s="22">
        <f t="shared" si="5"/>
        <v>0</v>
      </c>
      <c r="S19" s="26">
        <f t="shared" si="3"/>
        <v>0</v>
      </c>
      <c r="T19" s="1"/>
      <c r="U19" s="1"/>
      <c r="V19" s="1"/>
    </row>
    <row r="20" spans="1:22" ht="15.75">
      <c r="A20" s="4"/>
      <c r="B20" s="4"/>
      <c r="C20" s="4"/>
      <c r="D20" s="20"/>
      <c r="E20" s="22"/>
      <c r="F20" s="4"/>
      <c r="G20" s="4"/>
      <c r="H20" s="4"/>
      <c r="I20" s="4"/>
      <c r="J20" s="5"/>
      <c r="K20" s="4"/>
      <c r="L20" s="4"/>
      <c r="M20" s="6">
        <v>0</v>
      </c>
      <c r="N20" s="4"/>
      <c r="O20" s="4"/>
      <c r="P20" s="25">
        <f t="shared" si="2"/>
        <v>0</v>
      </c>
      <c r="Q20" s="22">
        <f t="shared" si="4"/>
        <v>0</v>
      </c>
      <c r="R20" s="22">
        <f t="shared" si="5"/>
        <v>0</v>
      </c>
      <c r="S20" s="26">
        <f t="shared" si="3"/>
        <v>0</v>
      </c>
      <c r="T20" s="1"/>
      <c r="U20" s="1"/>
      <c r="V20" s="1"/>
    </row>
    <row r="21" spans="1:22" ht="15.75">
      <c r="A21" s="4"/>
      <c r="B21" s="4"/>
      <c r="C21" s="4"/>
      <c r="D21" s="20"/>
      <c r="E21" s="22"/>
      <c r="F21" s="4"/>
      <c r="G21" s="4"/>
      <c r="H21" s="4"/>
      <c r="I21" s="4"/>
      <c r="J21" s="5"/>
      <c r="K21" s="4"/>
      <c r="L21" s="4"/>
      <c r="M21" s="6">
        <v>0</v>
      </c>
      <c r="N21" s="4"/>
      <c r="O21" s="4"/>
      <c r="P21" s="25">
        <f t="shared" si="2"/>
        <v>0</v>
      </c>
      <c r="Q21" s="22">
        <f t="shared" si="4"/>
        <v>0</v>
      </c>
      <c r="R21" s="22">
        <f t="shared" si="5"/>
        <v>0</v>
      </c>
      <c r="S21" s="26">
        <f t="shared" si="3"/>
        <v>0</v>
      </c>
      <c r="T21" s="1"/>
      <c r="U21" s="1"/>
      <c r="V21" s="1"/>
    </row>
    <row r="22" spans="1:22" ht="15.75">
      <c r="A22" s="4"/>
      <c r="B22" s="4"/>
      <c r="C22" s="4"/>
      <c r="D22" s="20"/>
      <c r="E22" s="22"/>
      <c r="F22" s="4"/>
      <c r="G22" s="4"/>
      <c r="H22" s="4"/>
      <c r="I22" s="4"/>
      <c r="J22" s="5"/>
      <c r="K22" s="4"/>
      <c r="L22" s="4"/>
      <c r="M22" s="6">
        <v>0</v>
      </c>
      <c r="N22" s="4"/>
      <c r="O22" s="4"/>
      <c r="P22" s="25">
        <f t="shared" si="2"/>
        <v>0</v>
      </c>
      <c r="Q22" s="22">
        <f t="shared" si="4"/>
        <v>0</v>
      </c>
      <c r="R22" s="22">
        <f t="shared" si="5"/>
        <v>0</v>
      </c>
      <c r="S22" s="26">
        <f t="shared" si="3"/>
        <v>0</v>
      </c>
      <c r="T22" s="1"/>
      <c r="U22" s="1"/>
      <c r="V22" s="1"/>
    </row>
    <row r="23" spans="1:22" ht="15.75">
      <c r="A23" s="22"/>
      <c r="B23" s="22"/>
      <c r="C23" s="22"/>
      <c r="D23" s="22"/>
      <c r="E23" s="22"/>
      <c r="F23" s="4"/>
      <c r="G23" s="4"/>
      <c r="H23" s="4"/>
      <c r="I23" s="4"/>
      <c r="J23" s="5"/>
      <c r="K23" s="4"/>
      <c r="L23" s="4"/>
      <c r="M23" s="6">
        <v>0</v>
      </c>
      <c r="N23" s="4"/>
      <c r="O23" s="4"/>
      <c r="P23" s="25">
        <f t="shared" si="2"/>
        <v>0</v>
      </c>
      <c r="Q23" s="22">
        <f t="shared" si="4"/>
        <v>0</v>
      </c>
      <c r="R23" s="22">
        <f t="shared" si="5"/>
        <v>0</v>
      </c>
      <c r="S23" s="26">
        <f t="shared" si="3"/>
        <v>0</v>
      </c>
      <c r="T23" s="1"/>
      <c r="U23" s="1"/>
      <c r="V23" s="1"/>
    </row>
    <row r="24" spans="1:22" ht="15.75">
      <c r="A24" s="4"/>
      <c r="B24" s="4"/>
      <c r="C24" s="4"/>
      <c r="D24" s="20"/>
      <c r="E24" s="22"/>
      <c r="F24" s="4"/>
      <c r="G24" s="4"/>
      <c r="H24" s="4"/>
      <c r="I24" s="4"/>
      <c r="J24" s="5"/>
      <c r="K24" s="4"/>
      <c r="L24" s="4"/>
      <c r="M24" s="6">
        <v>0</v>
      </c>
      <c r="N24" s="4"/>
      <c r="O24" s="4"/>
      <c r="P24" s="25">
        <f t="shared" si="2"/>
        <v>0</v>
      </c>
      <c r="Q24" s="22">
        <f t="shared" si="4"/>
        <v>0</v>
      </c>
      <c r="R24" s="22">
        <f t="shared" si="5"/>
        <v>0</v>
      </c>
      <c r="S24" s="26">
        <f t="shared" si="3"/>
        <v>0</v>
      </c>
      <c r="T24" s="1"/>
      <c r="U24" s="1"/>
      <c r="V24" s="1"/>
    </row>
    <row r="25" spans="1:22" ht="15.75">
      <c r="A25" s="4"/>
      <c r="B25" s="4"/>
      <c r="C25" s="4"/>
      <c r="D25" s="20"/>
      <c r="E25" s="22"/>
      <c r="F25" s="4"/>
      <c r="G25" s="4"/>
      <c r="H25" s="4"/>
      <c r="I25" s="4"/>
      <c r="J25" s="5"/>
      <c r="K25" s="4"/>
      <c r="L25" s="4"/>
      <c r="M25" s="6">
        <v>0</v>
      </c>
      <c r="N25" s="4"/>
      <c r="O25" s="4"/>
      <c r="P25" s="25">
        <f t="shared" si="2"/>
        <v>0</v>
      </c>
      <c r="Q25" s="22">
        <f t="shared" si="4"/>
        <v>0</v>
      </c>
      <c r="R25" s="22">
        <f t="shared" si="5"/>
        <v>0</v>
      </c>
      <c r="S25" s="26">
        <f t="shared" si="3"/>
        <v>0</v>
      </c>
      <c r="T25" s="1"/>
      <c r="U25" s="1"/>
      <c r="V25" s="1"/>
    </row>
    <row r="26" spans="1:22" ht="15.75">
      <c r="A26" s="4"/>
      <c r="B26" s="4"/>
      <c r="C26" s="4"/>
      <c r="D26" s="20"/>
      <c r="E26" s="4"/>
      <c r="F26" s="4"/>
      <c r="G26" s="4"/>
      <c r="H26" s="4"/>
      <c r="I26" s="4"/>
      <c r="J26" s="5"/>
      <c r="K26" s="4"/>
      <c r="L26" s="4"/>
      <c r="M26" s="6">
        <v>0</v>
      </c>
      <c r="N26" s="4"/>
      <c r="O26" s="4"/>
      <c r="P26" s="25">
        <f t="shared" si="2"/>
        <v>0</v>
      </c>
      <c r="Q26" s="22">
        <f t="shared" si="4"/>
        <v>0</v>
      </c>
      <c r="R26" s="22">
        <f t="shared" si="5"/>
        <v>0</v>
      </c>
      <c r="S26" s="26">
        <f t="shared" si="3"/>
        <v>0</v>
      </c>
      <c r="T26" s="1"/>
      <c r="U26" s="1"/>
      <c r="V26" s="1"/>
    </row>
    <row r="27" spans="1:22" ht="15.75">
      <c r="A27" s="8"/>
      <c r="B27" s="8"/>
      <c r="C27" s="8"/>
      <c r="D27" s="8"/>
      <c r="E27" s="8"/>
      <c r="F27" s="8"/>
      <c r="G27" s="8"/>
      <c r="H27" s="8"/>
      <c r="I27" s="8"/>
      <c r="J27" s="8"/>
      <c r="K27" s="9"/>
      <c r="L27" s="9"/>
      <c r="M27" s="10"/>
      <c r="N27" s="9"/>
      <c r="O27" s="9"/>
      <c r="P27" s="10"/>
      <c r="Q27" s="10"/>
      <c r="R27" s="10"/>
      <c r="S27" s="11"/>
      <c r="T27" s="1"/>
      <c r="U27" s="1"/>
      <c r="V27" s="1"/>
    </row>
    <row r="28" spans="1:22" ht="15.75">
      <c r="A28" s="31" t="s">
        <v>28</v>
      </c>
      <c r="B28" s="32"/>
      <c r="C28" s="32"/>
      <c r="D28" s="32"/>
      <c r="E28" s="32"/>
      <c r="F28" s="32"/>
      <c r="G28" s="32"/>
      <c r="H28" s="32"/>
      <c r="I28" s="32"/>
      <c r="J28" s="33"/>
      <c r="K28" s="12">
        <f>SUM(K6:K27)</f>
        <v>12132</v>
      </c>
      <c r="L28" s="12">
        <f>SUM(L6:L27)</f>
        <v>4775</v>
      </c>
      <c r="M28" s="12">
        <f>SUM(K28:L28)</f>
        <v>16907</v>
      </c>
      <c r="N28" s="12">
        <f>SUM(N6:N26)</f>
        <v>7309</v>
      </c>
      <c r="O28" s="12">
        <f>SUM(O6:O26)</f>
        <v>2025</v>
      </c>
      <c r="P28" s="12">
        <f>SUM(N28:O28)</f>
        <v>9334</v>
      </c>
      <c r="Q28" s="12">
        <f>SUM(Q6:Q26)</f>
        <v>4823</v>
      </c>
      <c r="R28" s="12">
        <f>SUM(R6:R26)</f>
        <v>2750</v>
      </c>
      <c r="S28" s="12">
        <f>SUM(Q28:R28)</f>
        <v>7573</v>
      </c>
      <c r="T28" s="1"/>
      <c r="U28" s="1"/>
      <c r="V28" s="1"/>
    </row>
    <row r="29" spans="1:22" ht="18.75">
      <c r="A29" s="34"/>
      <c r="B29" s="34"/>
      <c r="C29" s="34"/>
      <c r="D29" s="34"/>
      <c r="E29" s="34"/>
      <c r="F29" s="34"/>
      <c r="G29" s="34"/>
      <c r="H29" s="35"/>
      <c r="I29" s="38" t="s">
        <v>29</v>
      </c>
      <c r="J29" s="38"/>
      <c r="K29" s="38"/>
      <c r="L29" s="38"/>
      <c r="M29" s="38"/>
      <c r="N29" s="38"/>
      <c r="O29" s="38"/>
      <c r="P29" s="38"/>
      <c r="Q29" s="38"/>
      <c r="R29" s="38"/>
      <c r="S29" s="13">
        <v>10000</v>
      </c>
      <c r="T29" s="1"/>
      <c r="U29" s="1"/>
      <c r="V29" s="1"/>
    </row>
    <row r="30" spans="1:22" ht="18.75">
      <c r="A30" s="36"/>
      <c r="B30" s="36"/>
      <c r="C30" s="36"/>
      <c r="D30" s="36"/>
      <c r="E30" s="36"/>
      <c r="F30" s="36"/>
      <c r="G30" s="36"/>
      <c r="H30" s="37"/>
      <c r="I30" s="39" t="s">
        <v>30</v>
      </c>
      <c r="J30" s="39"/>
      <c r="K30" s="39"/>
      <c r="L30" s="39"/>
      <c r="M30" s="39"/>
      <c r="N30" s="39"/>
      <c r="O30" s="39"/>
      <c r="P30" s="39"/>
      <c r="Q30" s="39"/>
      <c r="R30" s="39"/>
      <c r="S30" s="14">
        <f>S29-P28</f>
        <v>666</v>
      </c>
      <c r="T30" s="1"/>
      <c r="U30" s="1"/>
      <c r="V30" s="1"/>
    </row>
    <row r="31" spans="1:22" ht="18.75">
      <c r="A31" s="47" t="s">
        <v>31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1"/>
      <c r="U31" s="1"/>
      <c r="V31" s="1"/>
    </row>
    <row r="32" spans="1:22" ht="31.5">
      <c r="A32" s="4"/>
      <c r="B32" s="4"/>
      <c r="C32" s="4" t="s">
        <v>18</v>
      </c>
      <c r="D32" s="4" t="s">
        <v>26</v>
      </c>
      <c r="E32" s="4">
        <v>9</v>
      </c>
      <c r="F32" s="4">
        <v>16</v>
      </c>
      <c r="G32" s="4" t="s">
        <v>40</v>
      </c>
      <c r="H32" s="4" t="s">
        <v>37</v>
      </c>
      <c r="I32" s="4" t="s">
        <v>22</v>
      </c>
      <c r="J32" s="5">
        <v>0.9</v>
      </c>
      <c r="K32" s="4">
        <v>0</v>
      </c>
      <c r="L32" s="4">
        <v>40</v>
      </c>
      <c r="M32" s="6">
        <f>SUM(K32:L32)</f>
        <v>40</v>
      </c>
      <c r="N32" s="4">
        <v>0</v>
      </c>
      <c r="O32" s="4">
        <v>40</v>
      </c>
      <c r="P32" s="6">
        <f>SUM(N32:O32)</f>
        <v>40</v>
      </c>
      <c r="Q32" s="6">
        <v>0</v>
      </c>
      <c r="R32" s="6">
        <v>0</v>
      </c>
      <c r="S32" s="7">
        <v>0</v>
      </c>
      <c r="T32" s="1"/>
      <c r="U32" s="1"/>
      <c r="V32" s="1"/>
    </row>
    <row r="33" spans="1:22" ht="31.5">
      <c r="A33" s="4"/>
      <c r="B33" s="4"/>
      <c r="C33" s="4" t="s">
        <v>18</v>
      </c>
      <c r="D33" s="4" t="s">
        <v>26</v>
      </c>
      <c r="E33" s="4">
        <v>26</v>
      </c>
      <c r="F33" s="4">
        <v>18</v>
      </c>
      <c r="G33" s="4" t="s">
        <v>40</v>
      </c>
      <c r="H33" s="4" t="s">
        <v>37</v>
      </c>
      <c r="I33" s="4" t="s">
        <v>22</v>
      </c>
      <c r="J33" s="5">
        <v>1</v>
      </c>
      <c r="K33" s="4">
        <v>0</v>
      </c>
      <c r="L33" s="4">
        <v>35</v>
      </c>
      <c r="M33" s="6">
        <f t="shared" ref="M33:M49" si="6">SUM(K33:L33)</f>
        <v>35</v>
      </c>
      <c r="N33" s="4">
        <v>0</v>
      </c>
      <c r="O33" s="4">
        <v>35</v>
      </c>
      <c r="P33" s="6">
        <f t="shared" ref="P33:P48" si="7">SUM(N33:O33)</f>
        <v>35</v>
      </c>
      <c r="Q33" s="6">
        <v>0</v>
      </c>
      <c r="R33" s="6">
        <v>0</v>
      </c>
      <c r="S33" s="7">
        <v>0</v>
      </c>
      <c r="T33" s="1"/>
      <c r="U33" s="1"/>
      <c r="V33" s="1"/>
    </row>
    <row r="34" spans="1:22" ht="31.5">
      <c r="A34" s="4"/>
      <c r="B34" s="4"/>
      <c r="C34" s="4" t="s">
        <v>18</v>
      </c>
      <c r="D34" s="4" t="s">
        <v>26</v>
      </c>
      <c r="E34" s="4">
        <v>121</v>
      </c>
      <c r="F34" s="4">
        <v>25</v>
      </c>
      <c r="G34" s="4" t="s">
        <v>40</v>
      </c>
      <c r="H34" s="4" t="s">
        <v>37</v>
      </c>
      <c r="I34" s="4" t="s">
        <v>22</v>
      </c>
      <c r="J34" s="5">
        <v>1.7</v>
      </c>
      <c r="K34" s="4">
        <v>0</v>
      </c>
      <c r="L34" s="4">
        <v>49</v>
      </c>
      <c r="M34" s="6">
        <f t="shared" si="6"/>
        <v>49</v>
      </c>
      <c r="N34" s="4">
        <v>0</v>
      </c>
      <c r="O34" s="4">
        <v>49</v>
      </c>
      <c r="P34" s="6">
        <f t="shared" si="7"/>
        <v>49</v>
      </c>
      <c r="Q34" s="6">
        <v>0</v>
      </c>
      <c r="R34" s="6">
        <v>0</v>
      </c>
      <c r="S34" s="7">
        <v>0</v>
      </c>
      <c r="T34" s="1"/>
      <c r="U34" s="1"/>
      <c r="V34" s="1"/>
    </row>
    <row r="35" spans="1:22" ht="15.75">
      <c r="A35" s="4"/>
      <c r="B35" s="4"/>
      <c r="C35" s="4"/>
      <c r="D35" s="4"/>
      <c r="E35" s="4"/>
      <c r="F35" s="4"/>
      <c r="G35" s="4"/>
      <c r="H35" s="4"/>
      <c r="I35" s="4"/>
      <c r="J35" s="5"/>
      <c r="K35" s="4"/>
      <c r="L35" s="4"/>
      <c r="M35" s="6">
        <f t="shared" si="6"/>
        <v>0</v>
      </c>
      <c r="N35" s="4"/>
      <c r="O35" s="4"/>
      <c r="P35" s="6">
        <f t="shared" si="7"/>
        <v>0</v>
      </c>
      <c r="Q35" s="6">
        <v>0</v>
      </c>
      <c r="R35" s="6">
        <v>0</v>
      </c>
      <c r="S35" s="7">
        <v>0</v>
      </c>
      <c r="T35" s="1"/>
      <c r="U35" s="1"/>
      <c r="V35" s="1"/>
    </row>
    <row r="36" spans="1:22" ht="15.75">
      <c r="A36" s="4"/>
      <c r="B36" s="4"/>
      <c r="C36" s="4"/>
      <c r="D36" s="4"/>
      <c r="E36" s="4"/>
      <c r="F36" s="4"/>
      <c r="G36" s="4"/>
      <c r="H36" s="4"/>
      <c r="I36" s="4"/>
      <c r="J36" s="5"/>
      <c r="K36" s="4"/>
      <c r="L36" s="4"/>
      <c r="M36" s="6">
        <f t="shared" si="6"/>
        <v>0</v>
      </c>
      <c r="N36" s="4"/>
      <c r="O36" s="4"/>
      <c r="P36" s="6">
        <f t="shared" si="7"/>
        <v>0</v>
      </c>
      <c r="Q36" s="6">
        <v>0</v>
      </c>
      <c r="R36" s="6">
        <v>0</v>
      </c>
      <c r="S36" s="7">
        <v>0</v>
      </c>
      <c r="T36" s="1"/>
      <c r="U36" s="1"/>
      <c r="V36" s="1"/>
    </row>
    <row r="37" spans="1:22" ht="15.75">
      <c r="A37" s="4"/>
      <c r="B37" s="4"/>
      <c r="C37" s="4"/>
      <c r="D37" s="4"/>
      <c r="E37" s="4"/>
      <c r="F37" s="4"/>
      <c r="G37" s="4"/>
      <c r="H37" s="4"/>
      <c r="I37" s="4"/>
      <c r="J37" s="5"/>
      <c r="K37" s="4"/>
      <c r="L37" s="4"/>
      <c r="M37" s="6">
        <f t="shared" si="6"/>
        <v>0</v>
      </c>
      <c r="N37" s="4"/>
      <c r="O37" s="4"/>
      <c r="P37" s="6">
        <f t="shared" si="7"/>
        <v>0</v>
      </c>
      <c r="Q37" s="6">
        <v>0</v>
      </c>
      <c r="R37" s="6">
        <v>0</v>
      </c>
      <c r="S37" s="7">
        <v>0</v>
      </c>
      <c r="T37" s="1"/>
      <c r="U37" s="1"/>
      <c r="V37" s="1"/>
    </row>
    <row r="38" spans="1:22" ht="15.75">
      <c r="A38" s="4"/>
      <c r="B38" s="4"/>
      <c r="C38" s="4"/>
      <c r="D38" s="4"/>
      <c r="E38" s="4"/>
      <c r="F38" s="4"/>
      <c r="G38" s="4"/>
      <c r="H38" s="4"/>
      <c r="I38" s="4"/>
      <c r="J38" s="5"/>
      <c r="K38" s="4"/>
      <c r="L38" s="4"/>
      <c r="M38" s="6">
        <f t="shared" si="6"/>
        <v>0</v>
      </c>
      <c r="N38" s="4"/>
      <c r="O38" s="4"/>
      <c r="P38" s="6">
        <f t="shared" si="7"/>
        <v>0</v>
      </c>
      <c r="Q38" s="6">
        <v>0</v>
      </c>
      <c r="R38" s="6">
        <v>0</v>
      </c>
      <c r="S38" s="7">
        <v>0</v>
      </c>
      <c r="T38" s="1"/>
      <c r="U38" s="1"/>
      <c r="V38" s="1"/>
    </row>
    <row r="39" spans="1:22" ht="15.75">
      <c r="A39" s="4"/>
      <c r="B39" s="4"/>
      <c r="C39" s="4"/>
      <c r="D39" s="4"/>
      <c r="E39" s="4"/>
      <c r="F39" s="4"/>
      <c r="G39" s="4"/>
      <c r="H39" s="4"/>
      <c r="I39" s="4"/>
      <c r="J39" s="5"/>
      <c r="K39" s="4"/>
      <c r="L39" s="4"/>
      <c r="M39" s="6">
        <f t="shared" si="6"/>
        <v>0</v>
      </c>
      <c r="N39" s="4"/>
      <c r="O39" s="4"/>
      <c r="P39" s="6">
        <f t="shared" si="7"/>
        <v>0</v>
      </c>
      <c r="Q39" s="6">
        <v>0</v>
      </c>
      <c r="R39" s="6">
        <v>0</v>
      </c>
      <c r="S39" s="7">
        <v>0</v>
      </c>
      <c r="T39" s="1"/>
      <c r="U39" s="1"/>
      <c r="V39" s="1"/>
    </row>
    <row r="40" spans="1:22" ht="15.75">
      <c r="A40" s="4"/>
      <c r="B40" s="4"/>
      <c r="C40" s="4"/>
      <c r="D40" s="4"/>
      <c r="E40" s="4"/>
      <c r="F40" s="4"/>
      <c r="G40" s="4"/>
      <c r="H40" s="4"/>
      <c r="I40" s="4"/>
      <c r="J40" s="5"/>
      <c r="K40" s="4"/>
      <c r="L40" s="4"/>
      <c r="M40" s="6">
        <f t="shared" si="6"/>
        <v>0</v>
      </c>
      <c r="N40" s="4"/>
      <c r="O40" s="4"/>
      <c r="P40" s="6">
        <f t="shared" si="7"/>
        <v>0</v>
      </c>
      <c r="Q40" s="6">
        <v>0</v>
      </c>
      <c r="R40" s="6">
        <v>0</v>
      </c>
      <c r="S40" s="7">
        <v>0</v>
      </c>
      <c r="T40" s="1"/>
      <c r="U40" s="1"/>
      <c r="V40" s="1"/>
    </row>
    <row r="41" spans="1:22" ht="15.75">
      <c r="A41" s="4"/>
      <c r="B41" s="4"/>
      <c r="C41" s="4"/>
      <c r="D41" s="4"/>
      <c r="E41" s="4"/>
      <c r="F41" s="4"/>
      <c r="G41" s="4"/>
      <c r="H41" s="4"/>
      <c r="I41" s="4"/>
      <c r="J41" s="5"/>
      <c r="K41" s="4"/>
      <c r="L41" s="4"/>
      <c r="M41" s="6">
        <f t="shared" si="6"/>
        <v>0</v>
      </c>
      <c r="N41" s="4"/>
      <c r="O41" s="4"/>
      <c r="P41" s="6">
        <f t="shared" si="7"/>
        <v>0</v>
      </c>
      <c r="Q41" s="6">
        <v>0</v>
      </c>
      <c r="R41" s="6">
        <v>0</v>
      </c>
      <c r="S41" s="7">
        <v>0</v>
      </c>
      <c r="T41" s="1"/>
      <c r="U41" s="1"/>
      <c r="V41" s="1"/>
    </row>
    <row r="42" spans="1:22" ht="15.75">
      <c r="A42" s="4"/>
      <c r="B42" s="4"/>
      <c r="C42" s="4"/>
      <c r="D42" s="4"/>
      <c r="E42" s="4"/>
      <c r="F42" s="4"/>
      <c r="G42" s="4"/>
      <c r="H42" s="4"/>
      <c r="I42" s="4"/>
      <c r="J42" s="5"/>
      <c r="K42" s="4"/>
      <c r="L42" s="4"/>
      <c r="M42" s="6">
        <f t="shared" si="6"/>
        <v>0</v>
      </c>
      <c r="N42" s="4"/>
      <c r="O42" s="4"/>
      <c r="P42" s="6">
        <f t="shared" si="7"/>
        <v>0</v>
      </c>
      <c r="Q42" s="6">
        <v>0</v>
      </c>
      <c r="R42" s="6">
        <v>0</v>
      </c>
      <c r="S42" s="7">
        <v>0</v>
      </c>
      <c r="T42" s="1"/>
      <c r="U42" s="1"/>
      <c r="V42" s="1"/>
    </row>
    <row r="43" spans="1:22" ht="15.75">
      <c r="A43" s="4"/>
      <c r="B43" s="4"/>
      <c r="C43" s="4"/>
      <c r="D43" s="4"/>
      <c r="E43" s="4"/>
      <c r="F43" s="4"/>
      <c r="G43" s="4"/>
      <c r="H43" s="4"/>
      <c r="I43" s="4"/>
      <c r="J43" s="5"/>
      <c r="K43" s="4"/>
      <c r="L43" s="4"/>
      <c r="M43" s="6">
        <f t="shared" si="6"/>
        <v>0</v>
      </c>
      <c r="N43" s="4"/>
      <c r="O43" s="4"/>
      <c r="P43" s="6">
        <f t="shared" si="7"/>
        <v>0</v>
      </c>
      <c r="Q43" s="6">
        <v>0</v>
      </c>
      <c r="R43" s="6">
        <v>0</v>
      </c>
      <c r="S43" s="7">
        <v>0</v>
      </c>
      <c r="T43" s="1"/>
      <c r="U43" s="1"/>
      <c r="V43" s="1"/>
    </row>
    <row r="44" spans="1:22" ht="15.75">
      <c r="A44" s="4"/>
      <c r="B44" s="4"/>
      <c r="C44" s="4"/>
      <c r="D44" s="4"/>
      <c r="E44" s="4"/>
      <c r="F44" s="4"/>
      <c r="G44" s="4"/>
      <c r="H44" s="4"/>
      <c r="I44" s="4"/>
      <c r="J44" s="5"/>
      <c r="K44" s="4"/>
      <c r="L44" s="4"/>
      <c r="M44" s="6">
        <f t="shared" si="6"/>
        <v>0</v>
      </c>
      <c r="N44" s="4"/>
      <c r="O44" s="4"/>
      <c r="P44" s="6">
        <f t="shared" si="7"/>
        <v>0</v>
      </c>
      <c r="Q44" s="6">
        <v>0</v>
      </c>
      <c r="R44" s="6">
        <v>0</v>
      </c>
      <c r="S44" s="7">
        <v>0</v>
      </c>
      <c r="T44" s="1"/>
      <c r="U44" s="1"/>
      <c r="V44" s="1"/>
    </row>
    <row r="45" spans="1:22" ht="15.75">
      <c r="A45" s="4"/>
      <c r="B45" s="4"/>
      <c r="C45" s="4"/>
      <c r="D45" s="4"/>
      <c r="E45" s="4"/>
      <c r="F45" s="4"/>
      <c r="G45" s="4"/>
      <c r="H45" s="4"/>
      <c r="I45" s="4"/>
      <c r="J45" s="5"/>
      <c r="K45" s="4"/>
      <c r="L45" s="4"/>
      <c r="M45" s="6">
        <f t="shared" si="6"/>
        <v>0</v>
      </c>
      <c r="N45" s="4"/>
      <c r="O45" s="4"/>
      <c r="P45" s="6">
        <f t="shared" si="7"/>
        <v>0</v>
      </c>
      <c r="Q45" s="6">
        <v>0</v>
      </c>
      <c r="R45" s="6">
        <v>0</v>
      </c>
      <c r="S45" s="7">
        <v>0</v>
      </c>
      <c r="T45" s="1"/>
      <c r="U45" s="1"/>
      <c r="V45" s="1"/>
    </row>
    <row r="46" spans="1:22" ht="15.75">
      <c r="A46" s="4"/>
      <c r="B46" s="4"/>
      <c r="C46" s="4"/>
      <c r="D46" s="4"/>
      <c r="E46" s="4"/>
      <c r="F46" s="4"/>
      <c r="G46" s="4"/>
      <c r="H46" s="4"/>
      <c r="I46" s="4"/>
      <c r="J46" s="5"/>
      <c r="K46" s="4"/>
      <c r="L46" s="4"/>
      <c r="M46" s="6">
        <f t="shared" si="6"/>
        <v>0</v>
      </c>
      <c r="N46" s="4"/>
      <c r="O46" s="4"/>
      <c r="P46" s="6">
        <f t="shared" si="7"/>
        <v>0</v>
      </c>
      <c r="Q46" s="6">
        <v>0</v>
      </c>
      <c r="R46" s="6">
        <v>0</v>
      </c>
      <c r="S46" s="7">
        <v>0</v>
      </c>
      <c r="T46" s="1"/>
      <c r="U46" s="1"/>
      <c r="V46" s="1"/>
    </row>
    <row r="47" spans="1:22" ht="15.75">
      <c r="A47" s="4"/>
      <c r="B47" s="4"/>
      <c r="C47" s="4"/>
      <c r="D47" s="4"/>
      <c r="E47" s="4"/>
      <c r="F47" s="4"/>
      <c r="G47" s="4"/>
      <c r="H47" s="4"/>
      <c r="I47" s="4"/>
      <c r="J47" s="5"/>
      <c r="K47" s="4"/>
      <c r="L47" s="4"/>
      <c r="M47" s="6">
        <f t="shared" si="6"/>
        <v>0</v>
      </c>
      <c r="N47" s="4"/>
      <c r="O47" s="4"/>
      <c r="P47" s="6">
        <f t="shared" si="7"/>
        <v>0</v>
      </c>
      <c r="Q47" s="6">
        <v>0</v>
      </c>
      <c r="R47" s="6">
        <v>0</v>
      </c>
      <c r="S47" s="7">
        <v>0</v>
      </c>
      <c r="T47" s="1"/>
      <c r="U47" s="1"/>
      <c r="V47" s="1"/>
    </row>
    <row r="48" spans="1:22" ht="15.75">
      <c r="A48" s="4"/>
      <c r="B48" s="4"/>
      <c r="C48" s="4"/>
      <c r="D48" s="4"/>
      <c r="E48" s="4"/>
      <c r="F48" s="4"/>
      <c r="G48" s="4"/>
      <c r="H48" s="4"/>
      <c r="I48" s="4"/>
      <c r="J48" s="5"/>
      <c r="K48" s="4"/>
      <c r="L48" s="4"/>
      <c r="M48" s="6">
        <f t="shared" si="6"/>
        <v>0</v>
      </c>
      <c r="N48" s="4"/>
      <c r="O48" s="4"/>
      <c r="P48" s="6">
        <f t="shared" si="7"/>
        <v>0</v>
      </c>
      <c r="Q48" s="6">
        <v>0</v>
      </c>
      <c r="R48" s="6">
        <v>0</v>
      </c>
      <c r="S48" s="7">
        <v>0</v>
      </c>
      <c r="T48" s="1"/>
      <c r="U48" s="1"/>
      <c r="V48" s="1"/>
    </row>
    <row r="49" spans="1:22" ht="15.75">
      <c r="A49" s="4"/>
      <c r="B49" s="4"/>
      <c r="C49" s="4"/>
      <c r="D49" s="4"/>
      <c r="E49" s="4"/>
      <c r="F49" s="4"/>
      <c r="G49" s="4"/>
      <c r="H49" s="4"/>
      <c r="I49" s="4"/>
      <c r="J49" s="5"/>
      <c r="K49" s="4"/>
      <c r="L49" s="4"/>
      <c r="M49" s="6">
        <f t="shared" si="6"/>
        <v>0</v>
      </c>
      <c r="N49" s="4"/>
      <c r="O49" s="4"/>
      <c r="P49" s="6">
        <v>0</v>
      </c>
      <c r="Q49" s="6">
        <v>0</v>
      </c>
      <c r="R49" s="6">
        <v>0</v>
      </c>
      <c r="S49" s="7">
        <v>0</v>
      </c>
      <c r="T49" s="1"/>
      <c r="U49" s="1"/>
      <c r="V49" s="1"/>
    </row>
    <row r="50" spans="1:22" ht="15.75">
      <c r="A50" s="4"/>
      <c r="B50" s="4"/>
      <c r="C50" s="4"/>
      <c r="D50" s="4"/>
      <c r="E50" s="4"/>
      <c r="F50" s="4"/>
      <c r="G50" s="4"/>
      <c r="H50" s="4"/>
      <c r="I50" s="4"/>
      <c r="J50" s="5"/>
      <c r="K50" s="4"/>
      <c r="L50" s="4"/>
      <c r="M50" s="6">
        <v>0</v>
      </c>
      <c r="N50" s="4"/>
      <c r="O50" s="4"/>
      <c r="P50" s="6">
        <v>0</v>
      </c>
      <c r="Q50" s="6">
        <v>0</v>
      </c>
      <c r="R50" s="6">
        <v>0</v>
      </c>
      <c r="S50" s="7">
        <v>0</v>
      </c>
      <c r="T50" s="1"/>
      <c r="U50" s="1"/>
      <c r="V50" s="1"/>
    </row>
    <row r="51" spans="1:22" ht="15.75">
      <c r="A51" s="4"/>
      <c r="B51" s="4"/>
      <c r="C51" s="4"/>
      <c r="D51" s="4"/>
      <c r="E51" s="4"/>
      <c r="F51" s="4"/>
      <c r="G51" s="4"/>
      <c r="H51" s="4"/>
      <c r="I51" s="4"/>
      <c r="J51" s="5"/>
      <c r="K51" s="4"/>
      <c r="L51" s="4"/>
      <c r="M51" s="6">
        <v>0</v>
      </c>
      <c r="N51" s="4"/>
      <c r="O51" s="4"/>
      <c r="P51" s="6">
        <v>0</v>
      </c>
      <c r="Q51" s="6">
        <v>0</v>
      </c>
      <c r="R51" s="6">
        <v>0</v>
      </c>
      <c r="S51" s="7">
        <v>0</v>
      </c>
      <c r="T51" s="1"/>
      <c r="U51" s="1"/>
      <c r="V51" s="1"/>
    </row>
    <row r="52" spans="1:22" ht="15.75">
      <c r="A52" s="4"/>
      <c r="B52" s="4"/>
      <c r="C52" s="4"/>
      <c r="D52" s="4"/>
      <c r="E52" s="4"/>
      <c r="F52" s="4"/>
      <c r="G52" s="4"/>
      <c r="H52" s="4"/>
      <c r="I52" s="4"/>
      <c r="J52" s="5"/>
      <c r="K52" s="4"/>
      <c r="L52" s="4"/>
      <c r="M52" s="6">
        <v>0</v>
      </c>
      <c r="N52" s="4"/>
      <c r="O52" s="4"/>
      <c r="P52" s="6">
        <v>0</v>
      </c>
      <c r="Q52" s="6">
        <v>0</v>
      </c>
      <c r="R52" s="6">
        <v>0</v>
      </c>
      <c r="S52" s="7">
        <v>0</v>
      </c>
      <c r="T52" s="1"/>
      <c r="U52" s="1"/>
      <c r="V52" s="1"/>
    </row>
    <row r="53" spans="1:22" ht="15.75">
      <c r="A53" s="4"/>
      <c r="B53" s="4"/>
      <c r="C53" s="4"/>
      <c r="D53" s="4"/>
      <c r="E53" s="4"/>
      <c r="F53" s="4"/>
      <c r="G53" s="4"/>
      <c r="H53" s="4"/>
      <c r="I53" s="4"/>
      <c r="J53" s="5"/>
      <c r="K53" s="4"/>
      <c r="L53" s="4"/>
      <c r="M53" s="6">
        <v>0</v>
      </c>
      <c r="N53" s="4"/>
      <c r="O53" s="4"/>
      <c r="P53" s="6">
        <v>0</v>
      </c>
      <c r="Q53" s="6">
        <v>0</v>
      </c>
      <c r="R53" s="6">
        <v>0</v>
      </c>
      <c r="S53" s="7">
        <v>0</v>
      </c>
      <c r="T53" s="1"/>
      <c r="U53" s="1"/>
      <c r="V53" s="1"/>
    </row>
    <row r="54" spans="1:22" ht="15.75">
      <c r="A54" s="4"/>
      <c r="B54" s="4"/>
      <c r="C54" s="4"/>
      <c r="D54" s="4"/>
      <c r="E54" s="4"/>
      <c r="F54" s="4"/>
      <c r="G54" s="4"/>
      <c r="H54" s="4"/>
      <c r="I54" s="4"/>
      <c r="J54" s="5"/>
      <c r="K54" s="4"/>
      <c r="L54" s="4"/>
      <c r="M54" s="6">
        <v>0</v>
      </c>
      <c r="N54" s="4"/>
      <c r="O54" s="4"/>
      <c r="P54" s="6">
        <v>0</v>
      </c>
      <c r="Q54" s="6">
        <v>0</v>
      </c>
      <c r="R54" s="6">
        <v>0</v>
      </c>
      <c r="S54" s="7">
        <v>0</v>
      </c>
      <c r="T54" s="1"/>
      <c r="U54" s="1"/>
      <c r="V54" s="1"/>
    </row>
    <row r="55" spans="1:22" ht="15.75">
      <c r="A55" s="4"/>
      <c r="B55" s="4"/>
      <c r="C55" s="4"/>
      <c r="D55" s="4"/>
      <c r="E55" s="4"/>
      <c r="F55" s="4"/>
      <c r="G55" s="4"/>
      <c r="H55" s="4"/>
      <c r="I55" s="4"/>
      <c r="J55" s="5"/>
      <c r="K55" s="4"/>
      <c r="L55" s="4"/>
      <c r="M55" s="6">
        <v>0</v>
      </c>
      <c r="N55" s="4"/>
      <c r="O55" s="4"/>
      <c r="P55" s="6">
        <v>0</v>
      </c>
      <c r="Q55" s="6">
        <v>0</v>
      </c>
      <c r="R55" s="6">
        <v>0</v>
      </c>
      <c r="S55" s="7">
        <v>0</v>
      </c>
      <c r="T55" s="1"/>
      <c r="U55" s="1"/>
      <c r="V55" s="1"/>
    </row>
    <row r="56" spans="1:22" ht="15.75">
      <c r="A56" s="4"/>
      <c r="B56" s="4"/>
      <c r="C56" s="4"/>
      <c r="D56" s="4"/>
      <c r="E56" s="4"/>
      <c r="F56" s="4"/>
      <c r="G56" s="4"/>
      <c r="H56" s="4"/>
      <c r="I56" s="4"/>
      <c r="J56" s="5"/>
      <c r="K56" s="4"/>
      <c r="L56" s="4"/>
      <c r="M56" s="6">
        <v>0</v>
      </c>
      <c r="N56" s="4"/>
      <c r="O56" s="4"/>
      <c r="P56" s="6">
        <v>0</v>
      </c>
      <c r="Q56" s="6">
        <v>0</v>
      </c>
      <c r="R56" s="6">
        <v>0</v>
      </c>
      <c r="S56" s="7">
        <v>0</v>
      </c>
      <c r="T56" s="1"/>
      <c r="U56" s="1"/>
      <c r="V56" s="1"/>
    </row>
    <row r="57" spans="1:22" ht="15.75">
      <c r="A57" s="4"/>
      <c r="B57" s="4"/>
      <c r="C57" s="4"/>
      <c r="D57" s="4"/>
      <c r="E57" s="4"/>
      <c r="F57" s="4"/>
      <c r="G57" s="4"/>
      <c r="H57" s="4"/>
      <c r="I57" s="4"/>
      <c r="J57" s="5"/>
      <c r="K57" s="4"/>
      <c r="L57" s="4"/>
      <c r="M57" s="6">
        <v>0</v>
      </c>
      <c r="N57" s="4"/>
      <c r="O57" s="4"/>
      <c r="P57" s="6">
        <v>0</v>
      </c>
      <c r="Q57" s="6">
        <v>0</v>
      </c>
      <c r="R57" s="6">
        <v>0</v>
      </c>
      <c r="S57" s="7">
        <v>0</v>
      </c>
      <c r="T57" s="1"/>
      <c r="U57" s="1"/>
      <c r="V57" s="1"/>
    </row>
    <row r="58" spans="1:22" ht="15.75">
      <c r="A58" s="4"/>
      <c r="B58" s="4"/>
      <c r="C58" s="4"/>
      <c r="D58" s="4"/>
      <c r="E58" s="4"/>
      <c r="F58" s="4"/>
      <c r="G58" s="4"/>
      <c r="H58" s="4"/>
      <c r="I58" s="4"/>
      <c r="J58" s="5"/>
      <c r="K58" s="4"/>
      <c r="L58" s="4"/>
      <c r="M58" s="6">
        <v>0</v>
      </c>
      <c r="N58" s="4"/>
      <c r="O58" s="4"/>
      <c r="P58" s="6">
        <v>0</v>
      </c>
      <c r="Q58" s="6">
        <v>0</v>
      </c>
      <c r="R58" s="6">
        <v>0</v>
      </c>
      <c r="S58" s="7">
        <v>0</v>
      </c>
      <c r="T58" s="1"/>
      <c r="U58" s="1"/>
      <c r="V58" s="1"/>
    </row>
    <row r="59" spans="1:22" ht="15.75">
      <c r="A59" s="4"/>
      <c r="B59" s="4"/>
      <c r="C59" s="4"/>
      <c r="D59" s="4"/>
      <c r="E59" s="4"/>
      <c r="F59" s="4"/>
      <c r="G59" s="4"/>
      <c r="H59" s="4"/>
      <c r="I59" s="4"/>
      <c r="J59" s="5"/>
      <c r="K59" s="4"/>
      <c r="L59" s="4"/>
      <c r="M59" s="6">
        <v>0</v>
      </c>
      <c r="N59" s="4"/>
      <c r="O59" s="4"/>
      <c r="P59" s="6">
        <v>0</v>
      </c>
      <c r="Q59" s="6">
        <v>0</v>
      </c>
      <c r="R59" s="6">
        <v>0</v>
      </c>
      <c r="S59" s="7">
        <v>0</v>
      </c>
      <c r="T59" s="1"/>
      <c r="U59" s="1"/>
      <c r="V59" s="1"/>
    </row>
    <row r="60" spans="1:22" ht="15.75">
      <c r="A60" s="4"/>
      <c r="B60" s="4"/>
      <c r="C60" s="4"/>
      <c r="D60" s="4"/>
      <c r="E60" s="4"/>
      <c r="F60" s="4"/>
      <c r="G60" s="4"/>
      <c r="H60" s="4"/>
      <c r="I60" s="4"/>
      <c r="J60" s="5"/>
      <c r="K60" s="4"/>
      <c r="L60" s="4"/>
      <c r="M60" s="6">
        <v>0</v>
      </c>
      <c r="N60" s="4"/>
      <c r="O60" s="4"/>
      <c r="P60" s="6">
        <v>0</v>
      </c>
      <c r="Q60" s="6">
        <v>0</v>
      </c>
      <c r="R60" s="6">
        <v>0</v>
      </c>
      <c r="S60" s="7">
        <v>0</v>
      </c>
      <c r="T60" s="1"/>
      <c r="U60" s="1"/>
      <c r="V60" s="1"/>
    </row>
    <row r="61" spans="1:22" ht="15.75">
      <c r="A61" s="4"/>
      <c r="B61" s="4"/>
      <c r="C61" s="4"/>
      <c r="D61" s="4"/>
      <c r="E61" s="4"/>
      <c r="F61" s="4"/>
      <c r="G61" s="4"/>
      <c r="H61" s="4"/>
      <c r="I61" s="4"/>
      <c r="J61" s="5"/>
      <c r="K61" s="4"/>
      <c r="L61" s="4"/>
      <c r="M61" s="6">
        <v>0</v>
      </c>
      <c r="N61" s="4"/>
      <c r="O61" s="4"/>
      <c r="P61" s="6">
        <v>0</v>
      </c>
      <c r="Q61" s="6">
        <v>0</v>
      </c>
      <c r="R61" s="6">
        <v>0</v>
      </c>
      <c r="S61" s="7">
        <v>0</v>
      </c>
      <c r="T61" s="1"/>
      <c r="U61" s="1"/>
      <c r="V61" s="1"/>
    </row>
    <row r="62" spans="1:22" ht="15.75">
      <c r="A62" s="4"/>
      <c r="B62" s="4"/>
      <c r="C62" s="4"/>
      <c r="D62" s="4"/>
      <c r="E62" s="4"/>
      <c r="F62" s="4"/>
      <c r="G62" s="4"/>
      <c r="H62" s="4"/>
      <c r="I62" s="4"/>
      <c r="J62" s="5"/>
      <c r="K62" s="4"/>
      <c r="L62" s="4"/>
      <c r="M62" s="6">
        <v>0</v>
      </c>
      <c r="N62" s="4"/>
      <c r="O62" s="4"/>
      <c r="P62" s="6">
        <v>0</v>
      </c>
      <c r="Q62" s="6">
        <v>0</v>
      </c>
      <c r="R62" s="6">
        <v>0</v>
      </c>
      <c r="S62" s="7">
        <v>0</v>
      </c>
      <c r="T62" s="1"/>
      <c r="U62" s="1"/>
      <c r="V62" s="1"/>
    </row>
    <row r="63" spans="1:22" ht="15.75">
      <c r="A63" s="4"/>
      <c r="B63" s="4"/>
      <c r="C63" s="4"/>
      <c r="D63" s="4"/>
      <c r="E63" s="4"/>
      <c r="F63" s="4"/>
      <c r="G63" s="4"/>
      <c r="H63" s="4"/>
      <c r="I63" s="4"/>
      <c r="J63" s="5"/>
      <c r="K63" s="4"/>
      <c r="L63" s="4"/>
      <c r="M63" s="6"/>
      <c r="N63" s="4"/>
      <c r="O63" s="4"/>
      <c r="P63" s="6"/>
      <c r="Q63" s="6"/>
      <c r="R63" s="6"/>
      <c r="S63" s="7"/>
      <c r="T63" s="1"/>
      <c r="U63" s="1"/>
      <c r="V63" s="1"/>
    </row>
    <row r="64" spans="1:22" ht="15.75">
      <c r="A64" s="4"/>
      <c r="B64" s="4"/>
      <c r="C64" s="4"/>
      <c r="D64" s="4"/>
      <c r="E64" s="4"/>
      <c r="F64" s="4"/>
      <c r="G64" s="4"/>
      <c r="H64" s="4"/>
      <c r="I64" s="4"/>
      <c r="J64" s="5"/>
      <c r="K64" s="4"/>
      <c r="L64" s="4"/>
      <c r="M64" s="6"/>
      <c r="N64" s="4"/>
      <c r="O64" s="4"/>
      <c r="P64" s="6"/>
      <c r="Q64" s="6"/>
      <c r="R64" s="6"/>
      <c r="S64" s="7"/>
      <c r="T64" s="1"/>
      <c r="U64" s="1"/>
      <c r="V64" s="1"/>
    </row>
    <row r="65" spans="1:22" ht="15.75">
      <c r="A65" s="4"/>
      <c r="B65" s="4"/>
      <c r="C65" s="4"/>
      <c r="D65" s="4"/>
      <c r="E65" s="4"/>
      <c r="F65" s="4"/>
      <c r="G65" s="4"/>
      <c r="H65" s="4"/>
      <c r="I65" s="4"/>
      <c r="J65" s="5"/>
      <c r="K65" s="4"/>
      <c r="L65" s="4"/>
      <c r="M65" s="6"/>
      <c r="N65" s="4"/>
      <c r="O65" s="4"/>
      <c r="P65" s="6"/>
      <c r="Q65" s="6"/>
      <c r="R65" s="6"/>
      <c r="S65" s="7"/>
      <c r="T65" s="1"/>
      <c r="U65" s="1"/>
      <c r="V65" s="1"/>
    </row>
    <row r="66" spans="1:22" ht="15.75">
      <c r="A66" s="4"/>
      <c r="B66" s="4"/>
      <c r="C66" s="4"/>
      <c r="D66" s="4"/>
      <c r="E66" s="4"/>
      <c r="F66" s="4"/>
      <c r="G66" s="4"/>
      <c r="H66" s="4"/>
      <c r="I66" s="4"/>
      <c r="J66" s="5"/>
      <c r="K66" s="4"/>
      <c r="L66" s="4"/>
      <c r="M66" s="6"/>
      <c r="N66" s="4"/>
      <c r="O66" s="4"/>
      <c r="P66" s="6"/>
      <c r="Q66" s="6"/>
      <c r="R66" s="6"/>
      <c r="S66" s="7"/>
      <c r="T66" s="1"/>
      <c r="U66" s="1"/>
      <c r="V66" s="1"/>
    </row>
    <row r="67" spans="1:22" ht="15.75">
      <c r="A67" s="4"/>
      <c r="B67" s="4"/>
      <c r="C67" s="4"/>
      <c r="D67" s="4"/>
      <c r="E67" s="4"/>
      <c r="F67" s="4"/>
      <c r="G67" s="4"/>
      <c r="H67" s="4"/>
      <c r="I67" s="4"/>
      <c r="J67" s="5"/>
      <c r="K67" s="4"/>
      <c r="L67" s="4"/>
      <c r="M67" s="6"/>
      <c r="N67" s="4"/>
      <c r="O67" s="4"/>
      <c r="P67" s="6"/>
      <c r="Q67" s="6"/>
      <c r="R67" s="6"/>
      <c r="S67" s="7"/>
      <c r="T67" s="1"/>
      <c r="U67" s="1"/>
      <c r="V67" s="1"/>
    </row>
    <row r="68" spans="1:22" ht="15.75">
      <c r="A68" s="4"/>
      <c r="B68" s="4"/>
      <c r="C68" s="4"/>
      <c r="D68" s="4"/>
      <c r="E68" s="4"/>
      <c r="F68" s="4"/>
      <c r="G68" s="4"/>
      <c r="H68" s="4"/>
      <c r="I68" s="4"/>
      <c r="J68" s="5"/>
      <c r="K68" s="4"/>
      <c r="L68" s="4"/>
      <c r="M68" s="6"/>
      <c r="N68" s="4"/>
      <c r="O68" s="4"/>
      <c r="P68" s="6"/>
      <c r="Q68" s="6"/>
      <c r="R68" s="6"/>
      <c r="S68" s="7"/>
      <c r="T68" s="1"/>
      <c r="U68" s="1"/>
      <c r="V68" s="1"/>
    </row>
    <row r="69" spans="1:22" ht="15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6"/>
      <c r="L69" s="16"/>
      <c r="M69" s="16"/>
      <c r="N69" s="16"/>
      <c r="O69" s="16"/>
      <c r="P69" s="16"/>
      <c r="Q69" s="16"/>
      <c r="R69" s="16"/>
      <c r="S69" s="17"/>
      <c r="T69" s="1"/>
      <c r="U69" s="1"/>
      <c r="V69" s="1"/>
    </row>
    <row r="70" spans="1:22" ht="15.75">
      <c r="A70" s="31" t="s">
        <v>28</v>
      </c>
      <c r="B70" s="32"/>
      <c r="C70" s="32"/>
      <c r="D70" s="32"/>
      <c r="E70" s="32"/>
      <c r="F70" s="32"/>
      <c r="G70" s="32"/>
      <c r="H70" s="32"/>
      <c r="I70" s="32"/>
      <c r="J70" s="33"/>
      <c r="K70" s="12">
        <f>SUM(K32:K69)</f>
        <v>0</v>
      </c>
      <c r="L70" s="12">
        <f>SUM(L32:L69)</f>
        <v>124</v>
      </c>
      <c r="M70" s="12">
        <f>SUM(K70:L70)</f>
        <v>124</v>
      </c>
      <c r="N70" s="12">
        <f>SUM(N32:N69)</f>
        <v>0</v>
      </c>
      <c r="O70" s="12">
        <f>SUM(O32:O69)</f>
        <v>124</v>
      </c>
      <c r="P70" s="12">
        <f>SUM(N70:O70)</f>
        <v>124</v>
      </c>
      <c r="Q70" s="12">
        <v>0</v>
      </c>
      <c r="R70" s="12">
        <v>0</v>
      </c>
      <c r="S70" s="12">
        <v>0</v>
      </c>
      <c r="T70" s="1"/>
      <c r="U70" s="1"/>
      <c r="V70" s="1"/>
    </row>
    <row r="71" spans="1:2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1"/>
      <c r="U72" s="1"/>
      <c r="V72" s="1"/>
    </row>
    <row r="73" spans="1:2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1"/>
      <c r="U73" s="1"/>
      <c r="V73" s="1"/>
    </row>
    <row r="74" spans="1:2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1"/>
      <c r="U74" s="1"/>
      <c r="V74" s="1"/>
    </row>
    <row r="75" spans="1:22" ht="15.75">
      <c r="A75" s="2"/>
      <c r="B75" s="18" t="s">
        <v>20</v>
      </c>
      <c r="C75" s="18" t="s">
        <v>21</v>
      </c>
      <c r="D75" s="18" t="s">
        <v>22</v>
      </c>
      <c r="E75" s="18" t="s">
        <v>18</v>
      </c>
      <c r="F75" s="18" t="s">
        <v>26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1"/>
      <c r="U75" s="1"/>
      <c r="V75" s="1"/>
    </row>
    <row r="76" spans="1:22" ht="15.75">
      <c r="A76" s="2"/>
      <c r="B76" s="18" t="s">
        <v>32</v>
      </c>
      <c r="C76" s="18" t="s">
        <v>24</v>
      </c>
      <c r="D76" s="18" t="s">
        <v>27</v>
      </c>
      <c r="E76" s="18"/>
      <c r="F76" s="18" t="s">
        <v>23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1"/>
      <c r="U76" s="1"/>
      <c r="V76" s="1"/>
    </row>
    <row r="77" spans="1:22" ht="15.75">
      <c r="A77" s="2"/>
      <c r="B77" s="18"/>
      <c r="C77" s="18"/>
      <c r="D77" s="18" t="s">
        <v>33</v>
      </c>
      <c r="E77" s="18"/>
      <c r="F77" s="19" t="s">
        <v>19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1"/>
      <c r="U77" s="1"/>
      <c r="V77" s="1"/>
    </row>
    <row r="78" spans="1:22" ht="15.75">
      <c r="A78" s="2"/>
      <c r="B78" s="18"/>
      <c r="C78" s="18"/>
      <c r="D78" s="18" t="s">
        <v>25</v>
      </c>
      <c r="E78" s="18"/>
      <c r="F78" s="19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1"/>
      <c r="U78" s="1"/>
      <c r="V78" s="1"/>
    </row>
    <row r="79" spans="1:22" ht="15.75">
      <c r="A79" s="2"/>
      <c r="B79" s="18"/>
      <c r="C79" s="18"/>
      <c r="D79" s="18" t="s">
        <v>34</v>
      </c>
      <c r="E79" s="18"/>
      <c r="F79" s="19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1"/>
      <c r="U79" s="1"/>
      <c r="V79" s="1"/>
    </row>
    <row r="80" spans="1:22" ht="15.75">
      <c r="A80" s="2"/>
      <c r="B80" s="18"/>
      <c r="C80" s="18"/>
      <c r="D80" s="18" t="s">
        <v>35</v>
      </c>
      <c r="E80" s="1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1"/>
      <c r="U80" s="1"/>
      <c r="V80" s="1"/>
    </row>
    <row r="81" spans="1:2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</sheetData>
  <autoFilter ref="A2:V4">
    <filterColumn colId="2" showButton="0"/>
    <filterColumn colId="3" showButton="0"/>
    <filterColumn colId="4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</autoFilter>
  <mergeCells count="22">
    <mergeCell ref="A70:J70"/>
    <mergeCell ref="A1:S1"/>
    <mergeCell ref="A2:A4"/>
    <mergeCell ref="B2:B4"/>
    <mergeCell ref="C2:F2"/>
    <mergeCell ref="G2:G4"/>
    <mergeCell ref="H2:H4"/>
    <mergeCell ref="I2:I4"/>
    <mergeCell ref="J2:J4"/>
    <mergeCell ref="K2:M3"/>
    <mergeCell ref="N2:P3"/>
    <mergeCell ref="Q2:S3"/>
    <mergeCell ref="C3:C4"/>
    <mergeCell ref="D3:D4"/>
    <mergeCell ref="E3:E4"/>
    <mergeCell ref="A31:S31"/>
    <mergeCell ref="F3:F4"/>
    <mergeCell ref="A5:S5"/>
    <mergeCell ref="A28:J28"/>
    <mergeCell ref="A29:H30"/>
    <mergeCell ref="I29:R29"/>
    <mergeCell ref="I30:R30"/>
  </mergeCells>
  <pageMargins left="0.70866141732283472" right="0.70866141732283472" top="0.74803149606299213" bottom="0.74803149606299213" header="0.31496062992125984" footer="0.31496062992125984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</dc:creator>
  <cp:lastModifiedBy>Глазов</cp:lastModifiedBy>
  <cp:lastPrinted>2021-02-05T10:05:25Z</cp:lastPrinted>
  <dcterms:created xsi:type="dcterms:W3CDTF">2020-09-28T11:23:13Z</dcterms:created>
  <dcterms:modified xsi:type="dcterms:W3CDTF">2021-06-04T10:26:38Z</dcterms:modified>
</cp:coreProperties>
</file>