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yorova\Desktop\гопрограмма Минлесхоз\2021\на сайт\"/>
    </mc:Choice>
  </mc:AlternateContent>
  <xr:revisionPtr revIDLastSave="0" documentId="13_ncr:1_{596216F9-B176-4637-A8EC-ECF07F6D5BDC}" xr6:coauthVersionLast="36" xr6:coauthVersionMax="36" xr10:uidLastSave="{00000000-0000-0000-0000-000000000000}"/>
  <bookViews>
    <workbookView xWindow="0" yWindow="0" windowWidth="28800" windowHeight="9825" xr2:uid="{00000000-000D-0000-FFFF-FFFF00000000}"/>
  </bookViews>
  <sheets>
    <sheet name="Лист1" sheetId="1" r:id="rId1"/>
  </sheets>
  <definedNames>
    <definedName name="OLE_LINK1" localSheetId="0">Лист1!$A$8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4" i="1" l="1"/>
  <c r="H54" i="1"/>
  <c r="I54" i="1"/>
  <c r="J54" i="1"/>
  <c r="K54" i="1"/>
  <c r="L54" i="1"/>
  <c r="M54" i="1"/>
  <c r="N54" i="1"/>
  <c r="O54" i="1"/>
  <c r="P54" i="1"/>
  <c r="F54" i="1"/>
  <c r="E26" i="1"/>
  <c r="F28" i="1"/>
  <c r="G28" i="1"/>
  <c r="H28" i="1"/>
  <c r="I28" i="1"/>
  <c r="J28" i="1"/>
  <c r="K28" i="1"/>
  <c r="L28" i="1"/>
  <c r="M28" i="1"/>
  <c r="N28" i="1"/>
  <c r="O28" i="1"/>
  <c r="P28" i="1"/>
  <c r="E28" i="1"/>
  <c r="F34" i="1"/>
  <c r="F64" i="1"/>
  <c r="G64" i="1"/>
  <c r="H64" i="1"/>
  <c r="I64" i="1"/>
  <c r="J64" i="1"/>
  <c r="K64" i="1"/>
  <c r="L64" i="1"/>
  <c r="M64" i="1"/>
  <c r="N64" i="1"/>
  <c r="O64" i="1"/>
  <c r="P64" i="1"/>
  <c r="E64" i="1"/>
  <c r="E54" i="1"/>
  <c r="F44" i="1"/>
  <c r="G44" i="1"/>
  <c r="H44" i="1"/>
  <c r="I44" i="1"/>
  <c r="J44" i="1"/>
  <c r="J25" i="1" s="1"/>
  <c r="K44" i="1"/>
  <c r="L44" i="1"/>
  <c r="M44" i="1"/>
  <c r="N44" i="1"/>
  <c r="O44" i="1"/>
  <c r="P44" i="1"/>
  <c r="E44" i="1"/>
  <c r="G34" i="1"/>
  <c r="H34" i="1"/>
  <c r="I34" i="1"/>
  <c r="J34" i="1"/>
  <c r="K34" i="1"/>
  <c r="L34" i="1"/>
  <c r="M34" i="1"/>
  <c r="N34" i="1"/>
  <c r="O34" i="1"/>
  <c r="P34" i="1"/>
  <c r="E34" i="1"/>
  <c r="E25" i="1" s="1"/>
  <c r="F33" i="1"/>
  <c r="G33" i="1"/>
  <c r="H33" i="1"/>
  <c r="I33" i="1"/>
  <c r="J33" i="1"/>
  <c r="K33" i="1"/>
  <c r="L33" i="1"/>
  <c r="M33" i="1"/>
  <c r="N33" i="1"/>
  <c r="O33" i="1"/>
  <c r="P33" i="1"/>
  <c r="E33" i="1"/>
  <c r="F26" i="1"/>
  <c r="G26" i="1"/>
  <c r="H26" i="1"/>
  <c r="I26" i="1"/>
  <c r="J26" i="1"/>
  <c r="K26" i="1"/>
  <c r="L26" i="1"/>
  <c r="M26" i="1"/>
  <c r="N26" i="1"/>
  <c r="O26" i="1"/>
  <c r="P26" i="1"/>
  <c r="I25" i="1" l="1"/>
  <c r="L25" i="1"/>
  <c r="F25" i="1"/>
  <c r="M25" i="1"/>
  <c r="H25" i="1"/>
  <c r="P25" i="1"/>
  <c r="N25" i="1"/>
  <c r="O25" i="1"/>
  <c r="K25" i="1"/>
  <c r="G25" i="1"/>
</calcChain>
</file>

<file path=xl/sharedStrings.xml><?xml version="1.0" encoding="utf-8"?>
<sst xmlns="http://schemas.openxmlformats.org/spreadsheetml/2006/main" count="89" uniqueCount="51">
  <si>
    <t>к государственной программе</t>
  </si>
  <si>
    <t>Удмуртской Республики</t>
  </si>
  <si>
    <t>«Развитие лесного хозяйства»</t>
  </si>
  <si>
    <t>ПРОГНОЗНАЯ (СПРАВОЧНАЯ) ОЦЕНКА</t>
  </si>
  <si>
    <t xml:space="preserve"> ресурсного обеспечения реализации государственной программы за счет всех источников финансирования</t>
  </si>
  <si>
    <t>Наименование государственной программы</t>
  </si>
  <si>
    <t>Ответственный исполнитель</t>
  </si>
  <si>
    <t>Министерство природных ресурсов и охраны окружающей среды Удмуртской Республики</t>
  </si>
  <si>
    <t>(указать наименование исполнительного органа государственной власти Удмуртской Республики)</t>
  </si>
  <si>
    <t>Код аналитической программной классификации</t>
  </si>
  <si>
    <t>Наименование государственной программы, подпрограммы</t>
  </si>
  <si>
    <t>Источник финансирования</t>
  </si>
  <si>
    <t>Оценка расходов, тыс. рублей</t>
  </si>
  <si>
    <t>ГП</t>
  </si>
  <si>
    <t>Пп</t>
  </si>
  <si>
    <t>2013 год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</si>
  <si>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</si>
  <si>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</si>
  <si>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</si>
  <si>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</si>
  <si>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</si>
  <si>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</si>
  <si>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</si>
  <si>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2021 год</t>
  </si>
  <si>
    <t>2022 год</t>
  </si>
  <si>
    <t>2023 год</t>
  </si>
  <si>
    <t>2024 год</t>
  </si>
  <si>
    <t xml:space="preserve">«Развитие лесного хозяйства» </t>
  </si>
  <si>
    <t>всего</t>
  </si>
  <si>
    <t>Бюджет Удмуртской Республики, в том числе:</t>
  </si>
  <si>
    <t>субсидии из федерального бюджета</t>
  </si>
  <si>
    <t>субвенции из федерального бюджета</t>
  </si>
  <si>
    <t>иные межбюджетные трансферты из федерального бюджета</t>
  </si>
  <si>
    <t>Субсидии и субвенции из федерального бюджета, планируемые к получению</t>
  </si>
  <si>
    <t>Территориальный фонд обязательного медицинского страхования Удмуртской Республики</t>
  </si>
  <si>
    <t>Бюджеты муниципальных образований в Удмуртской Республике</t>
  </si>
  <si>
    <t>иные источники</t>
  </si>
  <si>
    <t>Подпрограмма «Охрана и защита лесов»</t>
  </si>
  <si>
    <t>Бюджет Удмуртской Республики</t>
  </si>
  <si>
    <t>в том числе:</t>
  </si>
  <si>
    <t>Иные источники</t>
  </si>
  <si>
    <t>Подпрограмма «Обеспечение использования лесов»</t>
  </si>
  <si>
    <t>Подпрограмма «Воспроизводство лесов»</t>
  </si>
  <si>
    <t>Подпрограмма «Создание условий для реализации государственной программы»</t>
  </si>
  <si>
    <t>Бюджеты муниципальных образований в  Удмуртской Республике</t>
  </si>
  <si>
    <t>__________».</t>
  </si>
  <si>
    <t xml:space="preserve"> </t>
  </si>
  <si>
    <t xml:space="preserve">к постановлению Правительства </t>
  </si>
  <si>
    <r>
      <rPr>
        <sz val="10"/>
        <color theme="1"/>
        <rFont val="Calibri"/>
        <family val="2"/>
        <charset val="204"/>
      </rPr>
      <t>«</t>
    </r>
    <r>
      <rPr>
        <sz val="10"/>
        <color theme="1"/>
        <rFont val="Times New Roman"/>
        <family val="1"/>
        <charset val="204"/>
      </rPr>
      <t>Приложение 6</t>
    </r>
  </si>
  <si>
    <t>Приложение 4</t>
  </si>
  <si>
    <t>от                 2021 года 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</si>
</sst>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0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Border="1"/>
    <xf numFmtId="0" fontId="0" fillId="0" borderId="2" xfId="0" applyBorder="1"/>
    <xf numFmtId="0" fontId="0" fillId="0" borderId="1" xfId="0" applyBorder="1"/>
    <xf numFmtId="0" fontId="7" fillId="2" borderId="0" xfId="0" applyFont="1" applyFill="1" applyBorder="1"/>
    <xf numFmtId="0" fontId="0" fillId="2" borderId="0" xfId="0" applyFill="1" applyBorder="1"/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left" vertical="center" indent="15"/>
    </xf>
    <xf numFmtId="0" fontId="5" fillId="0" borderId="3" xfId="0" applyFont="1" applyBorder="1" applyAlignment="1">
      <alignment horizontal="justify" vertical="center" wrapText="1"/>
    </xf>
    <xf numFmtId="0" fontId="8" fillId="2" borderId="3" xfId="0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justify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0" fillId="0" borderId="3" xfId="0" applyBorder="1"/>
    <xf numFmtId="0" fontId="7" fillId="2" borderId="3" xfId="0" applyFont="1" applyFill="1" applyBorder="1"/>
    <xf numFmtId="0" fontId="0" fillId="2" borderId="3" xfId="0" applyFill="1" applyBorder="1"/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justify" vertical="top" wrapText="1"/>
    </xf>
    <xf numFmtId="164" fontId="5" fillId="2" borderId="3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top" wrapText="1"/>
    </xf>
    <xf numFmtId="164" fontId="5" fillId="0" borderId="3" xfId="0" applyNumberFormat="1" applyFont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5"/>
  <sheetViews>
    <sheetView tabSelected="1" zoomScaleNormal="100" workbookViewId="0">
      <selection activeCell="E22" sqref="E22:P23"/>
    </sheetView>
  </sheetViews>
  <sheetFormatPr defaultRowHeight="15" x14ac:dyDescent="0.25"/>
  <cols>
    <col min="1" max="1" width="3.42578125" style="3" customWidth="1"/>
    <col min="2" max="2" width="5.5703125" style="1" customWidth="1"/>
    <col min="3" max="3" width="26" style="1" customWidth="1"/>
    <col min="4" max="4" width="25.5703125" style="1" customWidth="1"/>
    <col min="5" max="11" width="9.140625" style="1"/>
    <col min="12" max="12" width="9.140625" style="4"/>
    <col min="13" max="13" width="9.140625" style="5"/>
    <col min="14" max="15" width="9.140625" style="1"/>
    <col min="16" max="16" width="9.140625" style="2"/>
  </cols>
  <sheetData>
    <row r="1" spans="1:16" x14ac:dyDescent="0.25">
      <c r="A1" s="1"/>
      <c r="P1" s="1"/>
    </row>
    <row r="2" spans="1:16" ht="15.75" x14ac:dyDescent="0.25">
      <c r="A2" s="7"/>
      <c r="N2" s="31" t="s">
        <v>49</v>
      </c>
      <c r="O2" s="31"/>
      <c r="P2" s="31"/>
    </row>
    <row r="3" spans="1:16" ht="15.75" x14ac:dyDescent="0.25">
      <c r="A3" s="7"/>
      <c r="N3" s="31" t="s">
        <v>47</v>
      </c>
      <c r="O3" s="31"/>
      <c r="P3" s="31"/>
    </row>
    <row r="4" spans="1:16" ht="15.75" x14ac:dyDescent="0.25">
      <c r="A4" s="7"/>
      <c r="N4" s="31" t="s">
        <v>1</v>
      </c>
      <c r="O4" s="31"/>
      <c r="P4" s="31"/>
    </row>
    <row r="5" spans="1:16" ht="15.75" x14ac:dyDescent="0.25">
      <c r="A5" s="7"/>
      <c r="N5" s="31" t="s">
        <v>50</v>
      </c>
      <c r="O5" s="31"/>
      <c r="P5" s="31"/>
    </row>
    <row r="6" spans="1:16" ht="9" customHeight="1" x14ac:dyDescent="0.25">
      <c r="A6" s="7"/>
      <c r="P6" s="1"/>
    </row>
    <row r="7" spans="1:16" ht="6.75" customHeight="1" x14ac:dyDescent="0.25">
      <c r="A7" s="1"/>
      <c r="P7" s="1"/>
    </row>
    <row r="8" spans="1:16" ht="15.75" x14ac:dyDescent="0.25">
      <c r="A8" s="7"/>
      <c r="N8" s="30" t="s">
        <v>48</v>
      </c>
      <c r="O8" s="31"/>
      <c r="P8" s="31"/>
    </row>
    <row r="9" spans="1:16" ht="15.75" x14ac:dyDescent="0.25">
      <c r="A9" s="7"/>
      <c r="N9" s="31" t="s">
        <v>0</v>
      </c>
      <c r="O9" s="31"/>
      <c r="P9" s="31"/>
    </row>
    <row r="10" spans="1:16" ht="15.75" x14ac:dyDescent="0.25">
      <c r="A10" s="7"/>
      <c r="N10" s="31" t="s">
        <v>1</v>
      </c>
      <c r="O10" s="31"/>
      <c r="P10" s="31"/>
    </row>
    <row r="11" spans="1:16" ht="15.75" x14ac:dyDescent="0.25">
      <c r="A11" s="7"/>
      <c r="N11" s="31" t="s">
        <v>2</v>
      </c>
      <c r="O11" s="31"/>
      <c r="P11" s="31"/>
    </row>
    <row r="12" spans="1:16" ht="15.75" x14ac:dyDescent="0.25">
      <c r="A12" s="7"/>
      <c r="P12" s="1"/>
    </row>
    <row r="13" spans="1:16" ht="15.75" x14ac:dyDescent="0.25">
      <c r="A13" s="8"/>
      <c r="P13" s="1"/>
    </row>
    <row r="14" spans="1:16" ht="15.75" x14ac:dyDescent="0.25">
      <c r="A14" s="32" t="s">
        <v>3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 ht="15.75" x14ac:dyDescent="0.25">
      <c r="A15" s="32" t="s">
        <v>4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 ht="18.75" x14ac:dyDescent="0.25">
      <c r="A16" s="6"/>
      <c r="P16" s="1"/>
    </row>
    <row r="17" spans="1:16" ht="15.75" x14ac:dyDescent="0.25">
      <c r="A17" s="36" t="s">
        <v>5</v>
      </c>
      <c r="B17" s="36"/>
      <c r="C17" s="36"/>
      <c r="D17" s="36"/>
      <c r="E17" s="36"/>
      <c r="F17" s="36"/>
      <c r="G17" s="37" t="s">
        <v>2</v>
      </c>
      <c r="H17" s="37"/>
      <c r="I17" s="37"/>
      <c r="J17" s="37"/>
      <c r="K17" s="37"/>
      <c r="L17" s="37"/>
      <c r="M17" s="37"/>
      <c r="N17" s="37"/>
      <c r="O17" s="37"/>
      <c r="P17" s="37"/>
    </row>
    <row r="18" spans="1:16" ht="18.75" x14ac:dyDescent="0.25">
      <c r="A18" s="9"/>
      <c r="P18" s="1"/>
    </row>
    <row r="19" spans="1:16" ht="15.75" x14ac:dyDescent="0.25">
      <c r="A19" s="36" t="s">
        <v>6</v>
      </c>
      <c r="B19" s="36"/>
      <c r="C19" s="36"/>
      <c r="D19" s="36"/>
      <c r="E19" s="36"/>
      <c r="F19" s="36"/>
      <c r="G19" s="37" t="s">
        <v>7</v>
      </c>
      <c r="H19" s="37"/>
      <c r="I19" s="37"/>
      <c r="J19" s="37"/>
      <c r="K19" s="37"/>
      <c r="L19" s="37"/>
      <c r="M19" s="37"/>
      <c r="N19" s="37"/>
      <c r="O19" s="37"/>
      <c r="P19" s="37"/>
    </row>
    <row r="20" spans="1:16" x14ac:dyDescent="0.25">
      <c r="A20" s="10" t="s">
        <v>8</v>
      </c>
      <c r="C20" s="1" t="s">
        <v>46</v>
      </c>
      <c r="P20" s="1"/>
    </row>
    <row r="21" spans="1:16" x14ac:dyDescent="0.25">
      <c r="A21" s="10"/>
      <c r="P21" s="1"/>
    </row>
    <row r="22" spans="1:16" ht="21" customHeight="1" x14ac:dyDescent="0.25">
      <c r="A22" s="24" t="s">
        <v>9</v>
      </c>
      <c r="B22" s="24"/>
      <c r="C22" s="24" t="s">
        <v>10</v>
      </c>
      <c r="D22" s="24" t="s">
        <v>11</v>
      </c>
      <c r="E22" s="24" t="s">
        <v>12</v>
      </c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</row>
    <row r="23" spans="1:16" ht="69.75" customHeight="1" x14ac:dyDescent="0.2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</row>
    <row r="24" spans="1:16" x14ac:dyDescent="0.25">
      <c r="A24" s="11" t="s">
        <v>13</v>
      </c>
      <c r="B24" s="11" t="s">
        <v>14</v>
      </c>
      <c r="C24" s="24"/>
      <c r="D24" s="24"/>
      <c r="E24" s="11" t="s">
        <v>15</v>
      </c>
      <c r="F24" s="11" t="s">
        <v>16</v>
      </c>
      <c r="G24" s="11" t="s">
        <v>17</v>
      </c>
      <c r="H24" s="11" t="s">
        <v>18</v>
      </c>
      <c r="I24" s="11" t="s">
        <v>19</v>
      </c>
      <c r="J24" s="11" t="s">
        <v>20</v>
      </c>
      <c r="K24" s="11" t="s">
        <v>21</v>
      </c>
      <c r="L24" s="12" t="s">
        <v>22</v>
      </c>
      <c r="M24" s="13" t="s">
        <v>23</v>
      </c>
      <c r="N24" s="11" t="s">
        <v>24</v>
      </c>
      <c r="O24" s="11" t="s">
        <v>25</v>
      </c>
      <c r="P24" s="11" t="s">
        <v>26</v>
      </c>
    </row>
    <row r="25" spans="1:16" x14ac:dyDescent="0.25">
      <c r="A25" s="25">
        <v>16</v>
      </c>
      <c r="B25" s="25"/>
      <c r="C25" s="25" t="s">
        <v>27</v>
      </c>
      <c r="D25" s="11" t="s">
        <v>28</v>
      </c>
      <c r="E25" s="14">
        <f>E34+E44+E54+E64</f>
        <v>563759.69999999995</v>
      </c>
      <c r="F25" s="14">
        <f>F34+F44+F54+F64</f>
        <v>547844.30000000005</v>
      </c>
      <c r="G25" s="14">
        <f t="shared" ref="G25:P25" si="0">G34+G44+G54+G64</f>
        <v>508826.4</v>
      </c>
      <c r="H25" s="14">
        <f t="shared" si="0"/>
        <v>558528.6</v>
      </c>
      <c r="I25" s="14">
        <f t="shared" si="0"/>
        <v>697424.1</v>
      </c>
      <c r="J25" s="14">
        <f t="shared" si="0"/>
        <v>632963.5</v>
      </c>
      <c r="K25" s="14">
        <f t="shared" si="0"/>
        <v>770686.5</v>
      </c>
      <c r="L25" s="15">
        <f t="shared" si="0"/>
        <v>1096149.1000000001</v>
      </c>
      <c r="M25" s="16">
        <f t="shared" si="0"/>
        <v>1023889.7</v>
      </c>
      <c r="N25" s="14">
        <f t="shared" si="0"/>
        <v>1022033.1</v>
      </c>
      <c r="O25" s="14">
        <f t="shared" si="0"/>
        <v>1023226.4000000001</v>
      </c>
      <c r="P25" s="14">
        <f t="shared" si="0"/>
        <v>1068134.1000000001</v>
      </c>
    </row>
    <row r="26" spans="1:16" ht="31.5" customHeight="1" x14ac:dyDescent="0.25">
      <c r="A26" s="25"/>
      <c r="B26" s="25"/>
      <c r="C26" s="25"/>
      <c r="D26" s="11" t="s">
        <v>29</v>
      </c>
      <c r="E26" s="14">
        <f>E35+E45+E55+E66</f>
        <v>323502.5</v>
      </c>
      <c r="F26" s="14">
        <f t="shared" ref="F26:P26" si="1">F35+F45+F55+F66</f>
        <v>308822</v>
      </c>
      <c r="G26" s="14">
        <f t="shared" si="1"/>
        <v>273595.59999999998</v>
      </c>
      <c r="H26" s="14">
        <f t="shared" si="1"/>
        <v>271135.8</v>
      </c>
      <c r="I26" s="14">
        <f t="shared" si="1"/>
        <v>268535.59999999998</v>
      </c>
      <c r="J26" s="14">
        <f t="shared" si="1"/>
        <v>307457.2</v>
      </c>
      <c r="K26" s="14">
        <f t="shared" si="1"/>
        <v>415004.7</v>
      </c>
      <c r="L26" s="15">
        <f t="shared" si="1"/>
        <v>397006.1</v>
      </c>
      <c r="M26" s="16">
        <f t="shared" si="1"/>
        <v>372354.80000000005</v>
      </c>
      <c r="N26" s="14">
        <f t="shared" si="1"/>
        <v>364402.1</v>
      </c>
      <c r="O26" s="14">
        <f t="shared" si="1"/>
        <v>360992</v>
      </c>
      <c r="P26" s="14">
        <f t="shared" si="1"/>
        <v>382721.5</v>
      </c>
    </row>
    <row r="27" spans="1:16" ht="30" customHeight="1" x14ac:dyDescent="0.25">
      <c r="A27" s="25"/>
      <c r="B27" s="25"/>
      <c r="C27" s="25"/>
      <c r="D27" s="11" t="s">
        <v>30</v>
      </c>
      <c r="E27" s="14">
        <v>0</v>
      </c>
      <c r="F27" s="14">
        <v>4477.1000000000004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5">
        <v>0</v>
      </c>
      <c r="M27" s="16">
        <v>0</v>
      </c>
      <c r="N27" s="14">
        <v>0</v>
      </c>
      <c r="O27" s="14">
        <v>0</v>
      </c>
      <c r="P27" s="14">
        <v>0</v>
      </c>
    </row>
    <row r="28" spans="1:16" ht="29.25" customHeight="1" x14ac:dyDescent="0.25">
      <c r="A28" s="25"/>
      <c r="B28" s="25"/>
      <c r="C28" s="25"/>
      <c r="D28" s="11" t="s">
        <v>31</v>
      </c>
      <c r="E28" s="14">
        <f>E48+E58+E68+E38</f>
        <v>173139.80000000002</v>
      </c>
      <c r="F28" s="14">
        <f t="shared" ref="F28:P28" si="2">F48+F58+F68+F38</f>
        <v>207160.5</v>
      </c>
      <c r="G28" s="14">
        <f t="shared" si="2"/>
        <v>181386.8</v>
      </c>
      <c r="H28" s="14">
        <f t="shared" si="2"/>
        <v>163124.69999999998</v>
      </c>
      <c r="I28" s="14">
        <f t="shared" si="2"/>
        <v>180087.4</v>
      </c>
      <c r="J28" s="14">
        <f t="shared" si="2"/>
        <v>249045.8</v>
      </c>
      <c r="K28" s="14">
        <f t="shared" si="2"/>
        <v>360503.4</v>
      </c>
      <c r="L28" s="15">
        <f t="shared" si="2"/>
        <v>347424.8</v>
      </c>
      <c r="M28" s="16">
        <f t="shared" si="2"/>
        <v>333931.8</v>
      </c>
      <c r="N28" s="14">
        <f t="shared" si="2"/>
        <v>333099.2</v>
      </c>
      <c r="O28" s="14">
        <f t="shared" si="2"/>
        <v>326295.5</v>
      </c>
      <c r="P28" s="14">
        <f t="shared" si="2"/>
        <v>360800.80000000005</v>
      </c>
    </row>
    <row r="29" spans="1:16" ht="33.75" customHeight="1" x14ac:dyDescent="0.25">
      <c r="A29" s="25"/>
      <c r="B29" s="25"/>
      <c r="C29" s="25"/>
      <c r="D29" s="11" t="s">
        <v>32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5">
        <v>0</v>
      </c>
      <c r="M29" s="16">
        <v>0</v>
      </c>
      <c r="N29" s="14">
        <v>0</v>
      </c>
      <c r="O29" s="14">
        <v>0</v>
      </c>
      <c r="P29" s="14">
        <v>0</v>
      </c>
    </row>
    <row r="30" spans="1:16" ht="43.5" customHeight="1" x14ac:dyDescent="0.25">
      <c r="A30" s="25"/>
      <c r="B30" s="25"/>
      <c r="C30" s="25"/>
      <c r="D30" s="11" t="s">
        <v>33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5">
        <v>0</v>
      </c>
      <c r="M30" s="16">
        <v>0</v>
      </c>
      <c r="N30" s="14">
        <v>0</v>
      </c>
      <c r="O30" s="14">
        <v>0</v>
      </c>
      <c r="P30" s="14">
        <v>0</v>
      </c>
    </row>
    <row r="31" spans="1:16" ht="63" customHeight="1" x14ac:dyDescent="0.25">
      <c r="A31" s="25"/>
      <c r="B31" s="25"/>
      <c r="C31" s="25"/>
      <c r="D31" s="11" t="s">
        <v>34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5">
        <v>0</v>
      </c>
      <c r="M31" s="16">
        <v>0</v>
      </c>
      <c r="N31" s="14">
        <v>0</v>
      </c>
      <c r="O31" s="14">
        <v>0</v>
      </c>
      <c r="P31" s="14">
        <v>0</v>
      </c>
    </row>
    <row r="32" spans="1:16" ht="47.25" customHeight="1" x14ac:dyDescent="0.25">
      <c r="A32" s="25"/>
      <c r="B32" s="25"/>
      <c r="C32" s="25"/>
      <c r="D32" s="11" t="s">
        <v>35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5">
        <v>0</v>
      </c>
      <c r="M32" s="16">
        <v>0</v>
      </c>
      <c r="N32" s="14">
        <v>0</v>
      </c>
      <c r="O32" s="14">
        <v>0</v>
      </c>
      <c r="P32" s="14">
        <v>0</v>
      </c>
    </row>
    <row r="33" spans="1:16" x14ac:dyDescent="0.25">
      <c r="A33" s="25"/>
      <c r="B33" s="25"/>
      <c r="C33" s="25"/>
      <c r="D33" s="11" t="s">
        <v>36</v>
      </c>
      <c r="E33" s="14">
        <f>E43+E53+E63+E73</f>
        <v>240257.2</v>
      </c>
      <c r="F33" s="14">
        <f t="shared" ref="F33:P33" si="3">F43+F53+F63+F73</f>
        <v>239022.3</v>
      </c>
      <c r="G33" s="14">
        <f t="shared" si="3"/>
        <v>235230.8</v>
      </c>
      <c r="H33" s="14">
        <f t="shared" si="3"/>
        <v>287392.80000000005</v>
      </c>
      <c r="I33" s="14">
        <f t="shared" si="3"/>
        <v>428888.5</v>
      </c>
      <c r="J33" s="14">
        <f t="shared" si="3"/>
        <v>325506.3</v>
      </c>
      <c r="K33" s="14">
        <f t="shared" si="3"/>
        <v>355681.8</v>
      </c>
      <c r="L33" s="15">
        <f t="shared" si="3"/>
        <v>699143</v>
      </c>
      <c r="M33" s="16">
        <f t="shared" si="3"/>
        <v>651534.9</v>
      </c>
      <c r="N33" s="14">
        <f t="shared" si="3"/>
        <v>657631</v>
      </c>
      <c r="O33" s="14">
        <f t="shared" si="3"/>
        <v>662234.4</v>
      </c>
      <c r="P33" s="14">
        <f t="shared" si="3"/>
        <v>685412.6</v>
      </c>
    </row>
    <row r="34" spans="1:16" x14ac:dyDescent="0.25">
      <c r="A34" s="27">
        <v>16</v>
      </c>
      <c r="B34" s="27">
        <v>1</v>
      </c>
      <c r="C34" s="27" t="s">
        <v>37</v>
      </c>
      <c r="D34" s="11" t="s">
        <v>28</v>
      </c>
      <c r="E34" s="14">
        <f>E35+E43</f>
        <v>137468.4</v>
      </c>
      <c r="F34" s="14">
        <f>F35+F43</f>
        <v>151485.29999999999</v>
      </c>
      <c r="G34" s="14">
        <f t="shared" ref="G34:P34" si="4">G35+G43</f>
        <v>67750.600000000006</v>
      </c>
      <c r="H34" s="14">
        <f t="shared" si="4"/>
        <v>82095.600000000006</v>
      </c>
      <c r="I34" s="14">
        <f t="shared" si="4"/>
        <v>167916.2</v>
      </c>
      <c r="J34" s="14">
        <f t="shared" si="4"/>
        <v>208297</v>
      </c>
      <c r="K34" s="14">
        <f t="shared" si="4"/>
        <v>236665</v>
      </c>
      <c r="L34" s="15">
        <f t="shared" si="4"/>
        <v>413485.4</v>
      </c>
      <c r="M34" s="16">
        <f t="shared" si="4"/>
        <v>332471.7</v>
      </c>
      <c r="N34" s="14">
        <f t="shared" si="4"/>
        <v>312794.2</v>
      </c>
      <c r="O34" s="14">
        <f t="shared" si="4"/>
        <v>310096.90000000002</v>
      </c>
      <c r="P34" s="14">
        <f t="shared" si="4"/>
        <v>347310.6</v>
      </c>
    </row>
    <row r="35" spans="1:16" ht="16.5" customHeight="1" x14ac:dyDescent="0.25">
      <c r="A35" s="27"/>
      <c r="B35" s="27"/>
      <c r="C35" s="27"/>
      <c r="D35" s="11" t="s">
        <v>38</v>
      </c>
      <c r="E35" s="28">
        <v>118709.8</v>
      </c>
      <c r="F35" s="28">
        <v>96805</v>
      </c>
      <c r="G35" s="28">
        <v>55057.4</v>
      </c>
      <c r="H35" s="28">
        <v>52119.8</v>
      </c>
      <c r="I35" s="28">
        <v>49922</v>
      </c>
      <c r="J35" s="28">
        <v>48272.800000000003</v>
      </c>
      <c r="K35" s="28">
        <v>120967</v>
      </c>
      <c r="L35" s="29">
        <v>83321.100000000006</v>
      </c>
      <c r="M35" s="26">
        <v>59638</v>
      </c>
      <c r="N35" s="28">
        <v>39960.5</v>
      </c>
      <c r="O35" s="28">
        <v>35353.4</v>
      </c>
      <c r="P35" s="28">
        <v>62951.1</v>
      </c>
    </row>
    <row r="36" spans="1:16" ht="11.25" customHeight="1" x14ac:dyDescent="0.25">
      <c r="A36" s="27"/>
      <c r="B36" s="27"/>
      <c r="C36" s="27"/>
      <c r="D36" s="11" t="s">
        <v>39</v>
      </c>
      <c r="E36" s="28"/>
      <c r="F36" s="28"/>
      <c r="G36" s="28"/>
      <c r="H36" s="28"/>
      <c r="I36" s="28"/>
      <c r="J36" s="28"/>
      <c r="K36" s="28"/>
      <c r="L36" s="29"/>
      <c r="M36" s="26"/>
      <c r="N36" s="28"/>
      <c r="O36" s="28"/>
      <c r="P36" s="28"/>
    </row>
    <row r="37" spans="1:16" ht="26.25" customHeight="1" x14ac:dyDescent="0.25">
      <c r="A37" s="27"/>
      <c r="B37" s="27"/>
      <c r="C37" s="27"/>
      <c r="D37" s="11" t="s">
        <v>30</v>
      </c>
      <c r="E37" s="14">
        <v>0</v>
      </c>
      <c r="F37" s="14">
        <v>4477.1000000000004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5">
        <v>0</v>
      </c>
      <c r="M37" s="16">
        <v>0</v>
      </c>
      <c r="N37" s="14">
        <v>0</v>
      </c>
      <c r="O37" s="14">
        <v>0</v>
      </c>
      <c r="P37" s="14">
        <v>0</v>
      </c>
    </row>
    <row r="38" spans="1:16" ht="28.5" customHeight="1" x14ac:dyDescent="0.25">
      <c r="A38" s="27"/>
      <c r="B38" s="27"/>
      <c r="C38" s="27"/>
      <c r="D38" s="11" t="s">
        <v>31</v>
      </c>
      <c r="E38" s="14">
        <v>11334.6</v>
      </c>
      <c r="F38" s="14">
        <v>37331.4</v>
      </c>
      <c r="G38" s="14">
        <v>3426.1</v>
      </c>
      <c r="H38" s="14">
        <v>1432.4</v>
      </c>
      <c r="I38" s="14">
        <v>828.9</v>
      </c>
      <c r="J38" s="14">
        <v>22423</v>
      </c>
      <c r="K38" s="14">
        <v>96289.2</v>
      </c>
      <c r="L38" s="15">
        <v>58172.800000000003</v>
      </c>
      <c r="M38" s="16">
        <v>36304</v>
      </c>
      <c r="N38" s="14">
        <v>20782.8</v>
      </c>
      <c r="O38" s="14">
        <v>13583</v>
      </c>
      <c r="P38" s="14">
        <v>41030.400000000001</v>
      </c>
    </row>
    <row r="39" spans="1:16" ht="27.75" customHeight="1" x14ac:dyDescent="0.25">
      <c r="A39" s="27"/>
      <c r="B39" s="27"/>
      <c r="C39" s="27"/>
      <c r="D39" s="11" t="s">
        <v>32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5">
        <v>0</v>
      </c>
      <c r="M39" s="16">
        <v>0</v>
      </c>
      <c r="N39" s="14">
        <v>0</v>
      </c>
      <c r="O39" s="14">
        <v>0</v>
      </c>
      <c r="P39" s="14">
        <v>0</v>
      </c>
    </row>
    <row r="40" spans="1:16" ht="41.25" customHeight="1" x14ac:dyDescent="0.25">
      <c r="A40" s="27"/>
      <c r="B40" s="27"/>
      <c r="C40" s="27"/>
      <c r="D40" s="11" t="s">
        <v>33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5">
        <v>0</v>
      </c>
      <c r="M40" s="16">
        <v>0</v>
      </c>
      <c r="N40" s="14">
        <v>0</v>
      </c>
      <c r="O40" s="14">
        <v>0</v>
      </c>
      <c r="P40" s="14">
        <v>0</v>
      </c>
    </row>
    <row r="41" spans="1:16" ht="48" x14ac:dyDescent="0.25">
      <c r="A41" s="27"/>
      <c r="B41" s="27"/>
      <c r="C41" s="27"/>
      <c r="D41" s="11" t="s">
        <v>34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5">
        <v>0</v>
      </c>
      <c r="M41" s="16">
        <v>0</v>
      </c>
      <c r="N41" s="14">
        <v>0</v>
      </c>
      <c r="O41" s="14">
        <v>0</v>
      </c>
      <c r="P41" s="14">
        <v>0</v>
      </c>
    </row>
    <row r="42" spans="1:16" ht="36" x14ac:dyDescent="0.25">
      <c r="A42" s="27"/>
      <c r="B42" s="27"/>
      <c r="C42" s="27"/>
      <c r="D42" s="11" t="s">
        <v>35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5">
        <v>0</v>
      </c>
      <c r="M42" s="16">
        <v>0</v>
      </c>
      <c r="N42" s="14">
        <v>0</v>
      </c>
      <c r="O42" s="14">
        <v>0</v>
      </c>
      <c r="P42" s="14">
        <v>0</v>
      </c>
    </row>
    <row r="43" spans="1:16" x14ac:dyDescent="0.25">
      <c r="A43" s="27"/>
      <c r="B43" s="27"/>
      <c r="C43" s="27"/>
      <c r="D43" s="11" t="s">
        <v>40</v>
      </c>
      <c r="E43" s="14">
        <v>18758.599999999999</v>
      </c>
      <c r="F43" s="14">
        <v>54680.3</v>
      </c>
      <c r="G43" s="14">
        <v>12693.2</v>
      </c>
      <c r="H43" s="14">
        <v>29975.8</v>
      </c>
      <c r="I43" s="14">
        <v>117994.2</v>
      </c>
      <c r="J43" s="14">
        <v>160024.20000000001</v>
      </c>
      <c r="K43" s="14">
        <v>115698</v>
      </c>
      <c r="L43" s="15">
        <v>330164.3</v>
      </c>
      <c r="M43" s="16">
        <v>272833.7</v>
      </c>
      <c r="N43" s="14">
        <v>272833.7</v>
      </c>
      <c r="O43" s="14">
        <v>274743.5</v>
      </c>
      <c r="P43" s="14">
        <v>284359.5</v>
      </c>
    </row>
    <row r="44" spans="1:16" x14ac:dyDescent="0.25">
      <c r="A44" s="27">
        <v>16</v>
      </c>
      <c r="B44" s="27">
        <v>2</v>
      </c>
      <c r="C44" s="27" t="s">
        <v>41</v>
      </c>
      <c r="D44" s="11" t="s">
        <v>28</v>
      </c>
      <c r="E44" s="17">
        <f>E45+E53</f>
        <v>14942.5</v>
      </c>
      <c r="F44" s="17">
        <f t="shared" ref="F44:P44" si="5">F45+F53</f>
        <v>18362.2</v>
      </c>
      <c r="G44" s="17">
        <f t="shared" si="5"/>
        <v>40471.699999999997</v>
      </c>
      <c r="H44" s="17">
        <f t="shared" si="5"/>
        <v>63416.100000000006</v>
      </c>
      <c r="I44" s="17">
        <f t="shared" si="5"/>
        <v>39023.300000000003</v>
      </c>
      <c r="J44" s="17">
        <f t="shared" si="5"/>
        <v>49345.5</v>
      </c>
      <c r="K44" s="17">
        <f t="shared" si="5"/>
        <v>47525.9</v>
      </c>
      <c r="L44" s="15">
        <f t="shared" si="5"/>
        <v>80286.2</v>
      </c>
      <c r="M44" s="18">
        <f t="shared" si="5"/>
        <v>85241.7</v>
      </c>
      <c r="N44" s="17">
        <f t="shared" si="5"/>
        <v>70690.3</v>
      </c>
      <c r="O44" s="17">
        <f t="shared" si="5"/>
        <v>98835</v>
      </c>
      <c r="P44" s="17">
        <f t="shared" si="5"/>
        <v>92164</v>
      </c>
    </row>
    <row r="45" spans="1:16" ht="17.25" customHeight="1" x14ac:dyDescent="0.25">
      <c r="A45" s="27"/>
      <c r="B45" s="27"/>
      <c r="C45" s="27"/>
      <c r="D45" s="11" t="s">
        <v>38</v>
      </c>
      <c r="E45" s="28">
        <v>1800</v>
      </c>
      <c r="F45" s="28">
        <v>0</v>
      </c>
      <c r="G45" s="28">
        <v>1455.6</v>
      </c>
      <c r="H45" s="28">
        <v>3886.3</v>
      </c>
      <c r="I45" s="28">
        <v>3998</v>
      </c>
      <c r="J45" s="28">
        <v>35464.199999999997</v>
      </c>
      <c r="K45" s="28">
        <v>19425.5</v>
      </c>
      <c r="L45" s="29">
        <v>24999.599999999999</v>
      </c>
      <c r="M45" s="26">
        <v>31001.7</v>
      </c>
      <c r="N45" s="28">
        <v>22023</v>
      </c>
      <c r="O45" s="28">
        <v>49827</v>
      </c>
      <c r="P45" s="28">
        <v>41440.699999999997</v>
      </c>
    </row>
    <row r="46" spans="1:16" ht="14.25" customHeight="1" x14ac:dyDescent="0.25">
      <c r="A46" s="27"/>
      <c r="B46" s="27"/>
      <c r="C46" s="27"/>
      <c r="D46" s="11" t="s">
        <v>39</v>
      </c>
      <c r="E46" s="28"/>
      <c r="F46" s="28"/>
      <c r="G46" s="28"/>
      <c r="H46" s="28"/>
      <c r="I46" s="28"/>
      <c r="J46" s="28"/>
      <c r="K46" s="28"/>
      <c r="L46" s="29"/>
      <c r="M46" s="26"/>
      <c r="N46" s="28"/>
      <c r="O46" s="28"/>
      <c r="P46" s="28"/>
    </row>
    <row r="47" spans="1:16" ht="26.25" customHeight="1" x14ac:dyDescent="0.25">
      <c r="A47" s="27"/>
      <c r="B47" s="27"/>
      <c r="C47" s="27"/>
      <c r="D47" s="11" t="s">
        <v>30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5">
        <v>0</v>
      </c>
      <c r="M47" s="16">
        <v>0</v>
      </c>
      <c r="N47" s="14">
        <v>0</v>
      </c>
      <c r="O47" s="14">
        <v>0</v>
      </c>
      <c r="P47" s="14">
        <v>0</v>
      </c>
    </row>
    <row r="48" spans="1:16" ht="22.5" customHeight="1" x14ac:dyDescent="0.25">
      <c r="A48" s="27"/>
      <c r="B48" s="27"/>
      <c r="C48" s="27"/>
      <c r="D48" s="11" t="s">
        <v>31</v>
      </c>
      <c r="E48" s="14">
        <v>0</v>
      </c>
      <c r="F48" s="14">
        <v>0</v>
      </c>
      <c r="G48" s="14">
        <v>0</v>
      </c>
      <c r="H48" s="14">
        <v>0</v>
      </c>
      <c r="I48" s="14">
        <v>2950</v>
      </c>
      <c r="J48" s="14">
        <v>35364.199999999997</v>
      </c>
      <c r="K48" s="14">
        <v>16422.8</v>
      </c>
      <c r="L48" s="15">
        <v>22999.599999999999</v>
      </c>
      <c r="M48" s="16">
        <v>29148.400000000001</v>
      </c>
      <c r="N48" s="14">
        <v>20678.2</v>
      </c>
      <c r="O48" s="14">
        <v>48434</v>
      </c>
      <c r="P48" s="14">
        <v>41440.699999999997</v>
      </c>
    </row>
    <row r="49" spans="1:16" ht="35.25" customHeight="1" x14ac:dyDescent="0.25">
      <c r="A49" s="27"/>
      <c r="B49" s="27"/>
      <c r="C49" s="27"/>
      <c r="D49" s="11" t="s">
        <v>32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5">
        <v>0</v>
      </c>
      <c r="M49" s="16">
        <v>0</v>
      </c>
      <c r="N49" s="14">
        <v>0</v>
      </c>
      <c r="O49" s="14">
        <v>0</v>
      </c>
      <c r="P49" s="14">
        <v>0</v>
      </c>
    </row>
    <row r="50" spans="1:16" ht="43.5" customHeight="1" x14ac:dyDescent="0.25">
      <c r="A50" s="27"/>
      <c r="B50" s="27"/>
      <c r="C50" s="27"/>
      <c r="D50" s="11" t="s">
        <v>33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5">
        <v>0</v>
      </c>
      <c r="M50" s="16">
        <v>0</v>
      </c>
      <c r="N50" s="14">
        <v>0</v>
      </c>
      <c r="O50" s="14">
        <v>0</v>
      </c>
      <c r="P50" s="14">
        <v>0</v>
      </c>
    </row>
    <row r="51" spans="1:16" ht="48" x14ac:dyDescent="0.25">
      <c r="A51" s="27"/>
      <c r="B51" s="27"/>
      <c r="C51" s="27"/>
      <c r="D51" s="11" t="s">
        <v>34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5">
        <v>0</v>
      </c>
      <c r="M51" s="16">
        <v>0</v>
      </c>
      <c r="N51" s="14">
        <v>0</v>
      </c>
      <c r="O51" s="14">
        <v>0</v>
      </c>
      <c r="P51" s="14">
        <v>0</v>
      </c>
    </row>
    <row r="52" spans="1:16" ht="36" x14ac:dyDescent="0.25">
      <c r="A52" s="27"/>
      <c r="B52" s="27"/>
      <c r="C52" s="27"/>
      <c r="D52" s="11" t="s">
        <v>35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5">
        <v>0</v>
      </c>
      <c r="M52" s="16">
        <v>0</v>
      </c>
      <c r="N52" s="14">
        <v>0</v>
      </c>
      <c r="O52" s="14">
        <v>0</v>
      </c>
      <c r="P52" s="14">
        <v>0</v>
      </c>
    </row>
    <row r="53" spans="1:16" x14ac:dyDescent="0.25">
      <c r="A53" s="27"/>
      <c r="B53" s="27"/>
      <c r="C53" s="27"/>
      <c r="D53" s="11" t="s">
        <v>40</v>
      </c>
      <c r="E53" s="14">
        <v>13142.5</v>
      </c>
      <c r="F53" s="14">
        <v>18362.2</v>
      </c>
      <c r="G53" s="14">
        <v>39016.1</v>
      </c>
      <c r="H53" s="14">
        <v>59529.8</v>
      </c>
      <c r="I53" s="14">
        <v>35025.300000000003</v>
      </c>
      <c r="J53" s="14">
        <v>13881.3</v>
      </c>
      <c r="K53" s="14">
        <v>28100.400000000001</v>
      </c>
      <c r="L53" s="15">
        <v>55286.6</v>
      </c>
      <c r="M53" s="16">
        <v>54240</v>
      </c>
      <c r="N53" s="14">
        <v>48667.3</v>
      </c>
      <c r="O53" s="14">
        <v>49008</v>
      </c>
      <c r="P53" s="14">
        <v>50723.3</v>
      </c>
    </row>
    <row r="54" spans="1:16" x14ac:dyDescent="0.25">
      <c r="A54" s="27">
        <v>16</v>
      </c>
      <c r="B54" s="27">
        <v>3</v>
      </c>
      <c r="C54" s="27" t="s">
        <v>42</v>
      </c>
      <c r="D54" s="11" t="s">
        <v>28</v>
      </c>
      <c r="E54" s="17">
        <f>E55+E63</f>
        <v>218677.9</v>
      </c>
      <c r="F54" s="17">
        <f>F55+F63</f>
        <v>174529.59999999998</v>
      </c>
      <c r="G54" s="17">
        <f t="shared" ref="G54:P54" si="6">G55+G63</f>
        <v>193617.4</v>
      </c>
      <c r="H54" s="17">
        <f t="shared" si="6"/>
        <v>207413</v>
      </c>
      <c r="I54" s="17">
        <f t="shared" si="6"/>
        <v>283697.5</v>
      </c>
      <c r="J54" s="17">
        <f t="shared" si="6"/>
        <v>160684.59999999998</v>
      </c>
      <c r="K54" s="17">
        <f t="shared" si="6"/>
        <v>262438.40000000002</v>
      </c>
      <c r="L54" s="15">
        <f t="shared" si="6"/>
        <v>370184.69999999995</v>
      </c>
      <c r="M54" s="18">
        <f t="shared" si="6"/>
        <v>386549.60000000003</v>
      </c>
      <c r="N54" s="17">
        <f t="shared" si="6"/>
        <v>396788.5</v>
      </c>
      <c r="O54" s="17">
        <f t="shared" si="6"/>
        <v>389576.30000000005</v>
      </c>
      <c r="P54" s="17">
        <f t="shared" si="6"/>
        <v>408475</v>
      </c>
    </row>
    <row r="55" spans="1:16" ht="21" customHeight="1" x14ac:dyDescent="0.25">
      <c r="A55" s="27"/>
      <c r="B55" s="27"/>
      <c r="C55" s="27"/>
      <c r="D55" s="11" t="s">
        <v>38</v>
      </c>
      <c r="E55" s="28">
        <v>10321.799999999999</v>
      </c>
      <c r="F55" s="28">
        <v>8549.7999999999993</v>
      </c>
      <c r="G55" s="28">
        <v>10095.9</v>
      </c>
      <c r="H55" s="28">
        <v>9525.7999999999993</v>
      </c>
      <c r="I55" s="28">
        <v>7828.5</v>
      </c>
      <c r="J55" s="28">
        <v>9083.7999999999993</v>
      </c>
      <c r="K55" s="28">
        <v>50555</v>
      </c>
      <c r="L55" s="29">
        <v>56492.6</v>
      </c>
      <c r="M55" s="26">
        <v>62088.4</v>
      </c>
      <c r="N55" s="28">
        <v>60658.5</v>
      </c>
      <c r="O55" s="28">
        <v>51093.4</v>
      </c>
      <c r="P55" s="28">
        <v>58145.2</v>
      </c>
    </row>
    <row r="56" spans="1:16" ht="12.75" customHeight="1" x14ac:dyDescent="0.25">
      <c r="A56" s="27"/>
      <c r="B56" s="27"/>
      <c r="C56" s="27"/>
      <c r="D56" s="11" t="s">
        <v>39</v>
      </c>
      <c r="E56" s="28"/>
      <c r="F56" s="28"/>
      <c r="G56" s="28"/>
      <c r="H56" s="28"/>
      <c r="I56" s="28"/>
      <c r="J56" s="28"/>
      <c r="K56" s="28"/>
      <c r="L56" s="29"/>
      <c r="M56" s="26"/>
      <c r="N56" s="28"/>
      <c r="O56" s="28"/>
      <c r="P56" s="28"/>
    </row>
    <row r="57" spans="1:16" ht="26.25" customHeight="1" x14ac:dyDescent="0.25">
      <c r="A57" s="27"/>
      <c r="B57" s="27"/>
      <c r="C57" s="27"/>
      <c r="D57" s="11" t="s">
        <v>30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5">
        <v>0</v>
      </c>
      <c r="M57" s="16">
        <v>0</v>
      </c>
      <c r="N57" s="14">
        <v>0</v>
      </c>
      <c r="O57" s="14">
        <v>0</v>
      </c>
      <c r="P57" s="14">
        <v>0</v>
      </c>
    </row>
    <row r="58" spans="1:16" ht="24" x14ac:dyDescent="0.25">
      <c r="A58" s="27"/>
      <c r="B58" s="27"/>
      <c r="C58" s="27"/>
      <c r="D58" s="11" t="s">
        <v>31</v>
      </c>
      <c r="E58" s="14">
        <v>0</v>
      </c>
      <c r="F58" s="14">
        <v>3514.7</v>
      </c>
      <c r="G58" s="14">
        <v>5064.8</v>
      </c>
      <c r="H58" s="14">
        <v>59.5</v>
      </c>
      <c r="I58" s="14">
        <v>3308.4</v>
      </c>
      <c r="J58" s="14">
        <v>8983.7999999999993</v>
      </c>
      <c r="K58" s="14">
        <v>50555</v>
      </c>
      <c r="L58" s="15">
        <v>56492.6</v>
      </c>
      <c r="M58" s="16">
        <v>62088.4</v>
      </c>
      <c r="N58" s="14">
        <v>60658.5</v>
      </c>
      <c r="O58" s="14">
        <v>51093.4</v>
      </c>
      <c r="P58" s="14">
        <v>58145.2</v>
      </c>
    </row>
    <row r="59" spans="1:16" ht="30.75" customHeight="1" x14ac:dyDescent="0.25">
      <c r="A59" s="27"/>
      <c r="B59" s="27"/>
      <c r="C59" s="27"/>
      <c r="D59" s="11" t="s">
        <v>32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5">
        <v>0</v>
      </c>
      <c r="M59" s="16">
        <v>0</v>
      </c>
      <c r="N59" s="14">
        <v>0</v>
      </c>
      <c r="O59" s="14">
        <v>0</v>
      </c>
      <c r="P59" s="14">
        <v>0</v>
      </c>
    </row>
    <row r="60" spans="1:16" ht="37.5" customHeight="1" x14ac:dyDescent="0.25">
      <c r="A60" s="27"/>
      <c r="B60" s="27"/>
      <c r="C60" s="27"/>
      <c r="D60" s="11" t="s">
        <v>33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5">
        <v>0</v>
      </c>
      <c r="M60" s="16">
        <v>0</v>
      </c>
      <c r="N60" s="14">
        <v>0</v>
      </c>
      <c r="O60" s="14">
        <v>0</v>
      </c>
      <c r="P60" s="14">
        <v>0</v>
      </c>
    </row>
    <row r="61" spans="1:16" ht="48" x14ac:dyDescent="0.25">
      <c r="A61" s="27"/>
      <c r="B61" s="27"/>
      <c r="C61" s="27"/>
      <c r="D61" s="11" t="s">
        <v>34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5">
        <v>0</v>
      </c>
      <c r="M61" s="16">
        <v>0</v>
      </c>
      <c r="N61" s="14">
        <v>0</v>
      </c>
      <c r="O61" s="14">
        <v>0</v>
      </c>
      <c r="P61" s="14">
        <v>0</v>
      </c>
    </row>
    <row r="62" spans="1:16" ht="36" x14ac:dyDescent="0.25">
      <c r="A62" s="27"/>
      <c r="B62" s="27"/>
      <c r="C62" s="27"/>
      <c r="D62" s="11" t="s">
        <v>35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5">
        <v>0</v>
      </c>
      <c r="M62" s="16">
        <v>0</v>
      </c>
      <c r="N62" s="14">
        <v>0</v>
      </c>
      <c r="O62" s="14">
        <v>0</v>
      </c>
      <c r="P62" s="14">
        <v>0</v>
      </c>
    </row>
    <row r="63" spans="1:16" x14ac:dyDescent="0.25">
      <c r="A63" s="27"/>
      <c r="B63" s="27"/>
      <c r="C63" s="27"/>
      <c r="D63" s="11" t="s">
        <v>40</v>
      </c>
      <c r="E63" s="17">
        <v>208356.1</v>
      </c>
      <c r="F63" s="14">
        <v>165979.79999999999</v>
      </c>
      <c r="G63" s="14">
        <v>183521.5</v>
      </c>
      <c r="H63" s="14">
        <v>197887.2</v>
      </c>
      <c r="I63" s="14">
        <v>275869</v>
      </c>
      <c r="J63" s="14">
        <v>151600.79999999999</v>
      </c>
      <c r="K63" s="14">
        <v>211883.4</v>
      </c>
      <c r="L63" s="15">
        <v>313692.09999999998</v>
      </c>
      <c r="M63" s="16">
        <v>324461.2</v>
      </c>
      <c r="N63" s="14">
        <v>336130</v>
      </c>
      <c r="O63" s="14">
        <v>338482.9</v>
      </c>
      <c r="P63" s="14">
        <v>350329.8</v>
      </c>
    </row>
    <row r="64" spans="1:16" x14ac:dyDescent="0.25">
      <c r="A64" s="27">
        <v>16</v>
      </c>
      <c r="B64" s="27">
        <v>4</v>
      </c>
      <c r="C64" s="27" t="s">
        <v>43</v>
      </c>
      <c r="D64" s="11" t="s">
        <v>28</v>
      </c>
      <c r="E64" s="14">
        <f>E66+E73</f>
        <v>192670.9</v>
      </c>
      <c r="F64" s="14">
        <f t="shared" ref="F64:P64" si="7">F66+F73</f>
        <v>203467.2</v>
      </c>
      <c r="G64" s="14">
        <f t="shared" si="7"/>
        <v>206986.7</v>
      </c>
      <c r="H64" s="14">
        <f t="shared" si="7"/>
        <v>205603.9</v>
      </c>
      <c r="I64" s="14">
        <f t="shared" si="7"/>
        <v>206787.1</v>
      </c>
      <c r="J64" s="14">
        <f t="shared" si="7"/>
        <v>214636.4</v>
      </c>
      <c r="K64" s="14">
        <f t="shared" si="7"/>
        <v>224057.2</v>
      </c>
      <c r="L64" s="15">
        <f t="shared" si="7"/>
        <v>232192.8</v>
      </c>
      <c r="M64" s="16">
        <f t="shared" si="7"/>
        <v>219626.7</v>
      </c>
      <c r="N64" s="14">
        <f t="shared" si="7"/>
        <v>241760.1</v>
      </c>
      <c r="O64" s="14">
        <f t="shared" si="7"/>
        <v>224718.2</v>
      </c>
      <c r="P64" s="14">
        <f t="shared" si="7"/>
        <v>220184.5</v>
      </c>
    </row>
    <row r="65" spans="1:16" ht="24" x14ac:dyDescent="0.25">
      <c r="A65" s="27"/>
      <c r="B65" s="27"/>
      <c r="C65" s="27"/>
      <c r="D65" s="11" t="s">
        <v>38</v>
      </c>
      <c r="E65" s="14"/>
      <c r="F65" s="14"/>
      <c r="G65" s="14"/>
      <c r="H65" s="14"/>
      <c r="I65" s="14"/>
      <c r="J65" s="14"/>
      <c r="K65" s="14"/>
      <c r="L65" s="15"/>
      <c r="M65" s="16"/>
      <c r="N65" s="14"/>
      <c r="O65" s="14"/>
      <c r="P65" s="14"/>
    </row>
    <row r="66" spans="1:16" x14ac:dyDescent="0.25">
      <c r="A66" s="27"/>
      <c r="B66" s="27"/>
      <c r="C66" s="27"/>
      <c r="D66" s="11" t="s">
        <v>39</v>
      </c>
      <c r="E66" s="14">
        <v>192670.9</v>
      </c>
      <c r="F66" s="14">
        <v>203467.2</v>
      </c>
      <c r="G66" s="14">
        <v>206986.7</v>
      </c>
      <c r="H66" s="14">
        <v>205603.9</v>
      </c>
      <c r="I66" s="14">
        <v>206787.1</v>
      </c>
      <c r="J66" s="14">
        <v>214636.4</v>
      </c>
      <c r="K66" s="14">
        <v>224057.2</v>
      </c>
      <c r="L66" s="15">
        <v>232192.8</v>
      </c>
      <c r="M66" s="16">
        <v>219626.7</v>
      </c>
      <c r="N66" s="14">
        <v>241760.1</v>
      </c>
      <c r="O66" s="14">
        <v>224718.2</v>
      </c>
      <c r="P66" s="14">
        <v>220184.5</v>
      </c>
    </row>
    <row r="67" spans="1:16" ht="24" x14ac:dyDescent="0.25">
      <c r="A67" s="27"/>
      <c r="B67" s="27"/>
      <c r="C67" s="27"/>
      <c r="D67" s="11" t="s">
        <v>30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5">
        <v>0</v>
      </c>
      <c r="M67" s="16">
        <v>0</v>
      </c>
      <c r="N67" s="14">
        <v>0</v>
      </c>
      <c r="O67" s="14">
        <v>0</v>
      </c>
      <c r="P67" s="14">
        <v>0</v>
      </c>
    </row>
    <row r="68" spans="1:16" ht="24" x14ac:dyDescent="0.25">
      <c r="A68" s="27"/>
      <c r="B68" s="27"/>
      <c r="C68" s="27"/>
      <c r="D68" s="19" t="s">
        <v>31</v>
      </c>
      <c r="E68" s="14">
        <v>161805.20000000001</v>
      </c>
      <c r="F68" s="14">
        <v>166314.4</v>
      </c>
      <c r="G68" s="14">
        <v>172895.9</v>
      </c>
      <c r="H68" s="14">
        <v>161632.79999999999</v>
      </c>
      <c r="I68" s="14">
        <v>173000.1</v>
      </c>
      <c r="J68" s="14">
        <v>182274.8</v>
      </c>
      <c r="K68" s="14">
        <v>197236.4</v>
      </c>
      <c r="L68" s="15">
        <v>209759.8</v>
      </c>
      <c r="M68" s="16">
        <v>206391</v>
      </c>
      <c r="N68" s="14">
        <v>230979.7</v>
      </c>
      <c r="O68" s="14">
        <v>213185.1</v>
      </c>
      <c r="P68" s="14">
        <v>220184.5</v>
      </c>
    </row>
    <row r="69" spans="1:16" ht="36" x14ac:dyDescent="0.25">
      <c r="A69" s="27"/>
      <c r="B69" s="27"/>
      <c r="C69" s="27"/>
      <c r="D69" s="11" t="s">
        <v>32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5">
        <v>0</v>
      </c>
      <c r="M69" s="16">
        <v>0</v>
      </c>
      <c r="N69" s="14">
        <v>0</v>
      </c>
      <c r="O69" s="14">
        <v>0</v>
      </c>
      <c r="P69" s="14">
        <v>0</v>
      </c>
    </row>
    <row r="70" spans="1:16" ht="36" x14ac:dyDescent="0.25">
      <c r="A70" s="27"/>
      <c r="B70" s="27"/>
      <c r="C70" s="27"/>
      <c r="D70" s="11" t="s">
        <v>33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5">
        <v>0</v>
      </c>
      <c r="M70" s="16">
        <v>0</v>
      </c>
      <c r="N70" s="14">
        <v>0</v>
      </c>
      <c r="O70" s="14">
        <v>0</v>
      </c>
      <c r="P70" s="14">
        <v>0</v>
      </c>
    </row>
    <row r="71" spans="1:16" ht="48" x14ac:dyDescent="0.25">
      <c r="A71" s="27"/>
      <c r="B71" s="27"/>
      <c r="C71" s="27"/>
      <c r="D71" s="11" t="s">
        <v>34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5">
        <v>0</v>
      </c>
      <c r="M71" s="16">
        <v>0</v>
      </c>
      <c r="N71" s="14">
        <v>0</v>
      </c>
      <c r="O71" s="14">
        <v>0</v>
      </c>
      <c r="P71" s="14">
        <v>0</v>
      </c>
    </row>
    <row r="72" spans="1:16" ht="36" x14ac:dyDescent="0.25">
      <c r="A72" s="27"/>
      <c r="B72" s="27"/>
      <c r="C72" s="27"/>
      <c r="D72" s="11" t="s">
        <v>44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5">
        <v>0</v>
      </c>
      <c r="M72" s="16">
        <v>0</v>
      </c>
      <c r="N72" s="14">
        <v>0</v>
      </c>
      <c r="O72" s="14">
        <v>0</v>
      </c>
      <c r="P72" s="14">
        <v>0</v>
      </c>
    </row>
    <row r="73" spans="1:16" x14ac:dyDescent="0.25">
      <c r="A73" s="27"/>
      <c r="B73" s="27"/>
      <c r="C73" s="27"/>
      <c r="D73" s="11" t="s">
        <v>40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5">
        <v>0</v>
      </c>
      <c r="M73" s="16">
        <v>0</v>
      </c>
      <c r="N73" s="14">
        <v>0</v>
      </c>
      <c r="O73" s="14">
        <v>0</v>
      </c>
      <c r="P73" s="14">
        <v>0</v>
      </c>
    </row>
    <row r="74" spans="1:16" ht="18.75" x14ac:dyDescent="0.25">
      <c r="A74" s="20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2"/>
      <c r="M74" s="23"/>
      <c r="N74" s="21"/>
      <c r="O74" s="21"/>
      <c r="P74" s="21"/>
    </row>
    <row r="75" spans="1:16" ht="18.75" x14ac:dyDescent="0.25">
      <c r="A75" s="33" t="s">
        <v>45</v>
      </c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5"/>
    </row>
  </sheetData>
  <mergeCells count="70">
    <mergeCell ref="N2:P2"/>
    <mergeCell ref="N3:P3"/>
    <mergeCell ref="N4:P4"/>
    <mergeCell ref="N5:P5"/>
    <mergeCell ref="A75:P75"/>
    <mergeCell ref="A15:P15"/>
    <mergeCell ref="A17:F17"/>
    <mergeCell ref="G17:P17"/>
    <mergeCell ref="A19:F19"/>
    <mergeCell ref="G19:P19"/>
    <mergeCell ref="E22:P23"/>
    <mergeCell ref="D22:D24"/>
    <mergeCell ref="P55:P56"/>
    <mergeCell ref="A64:A73"/>
    <mergeCell ref="B64:B73"/>
    <mergeCell ref="C64:C73"/>
    <mergeCell ref="J55:J56"/>
    <mergeCell ref="K55:K56"/>
    <mergeCell ref="L55:L56"/>
    <mergeCell ref="M55:M56"/>
    <mergeCell ref="N55:N56"/>
    <mergeCell ref="O55:O56"/>
    <mergeCell ref="O45:O46"/>
    <mergeCell ref="P45:P46"/>
    <mergeCell ref="A54:A63"/>
    <mergeCell ref="B54:B63"/>
    <mergeCell ref="C54:C63"/>
    <mergeCell ref="E55:E56"/>
    <mergeCell ref="F55:F56"/>
    <mergeCell ref="G55:G56"/>
    <mergeCell ref="H55:H56"/>
    <mergeCell ref="I55:I56"/>
    <mergeCell ref="I45:I46"/>
    <mergeCell ref="J45:J46"/>
    <mergeCell ref="K45:K46"/>
    <mergeCell ref="L45:L46"/>
    <mergeCell ref="M45:M46"/>
    <mergeCell ref="N8:P8"/>
    <mergeCell ref="N9:P9"/>
    <mergeCell ref="N10:P10"/>
    <mergeCell ref="N11:P11"/>
    <mergeCell ref="A14:P14"/>
    <mergeCell ref="N45:N46"/>
    <mergeCell ref="N35:N36"/>
    <mergeCell ref="O35:O36"/>
    <mergeCell ref="P35:P36"/>
    <mergeCell ref="A44:A53"/>
    <mergeCell ref="B44:B53"/>
    <mergeCell ref="C44:C53"/>
    <mergeCell ref="E45:E46"/>
    <mergeCell ref="F45:F46"/>
    <mergeCell ref="G45:G46"/>
    <mergeCell ref="H45:H46"/>
    <mergeCell ref="H35:H36"/>
    <mergeCell ref="I35:I36"/>
    <mergeCell ref="J35:J36"/>
    <mergeCell ref="K35:K36"/>
    <mergeCell ref="L35:L36"/>
    <mergeCell ref="M35:M36"/>
    <mergeCell ref="A34:A43"/>
    <mergeCell ref="B34:B43"/>
    <mergeCell ref="C34:C43"/>
    <mergeCell ref="E35:E36"/>
    <mergeCell ref="F35:F36"/>
    <mergeCell ref="G35:G36"/>
    <mergeCell ref="A22:B23"/>
    <mergeCell ref="C22:C24"/>
    <mergeCell ref="A25:A33"/>
    <mergeCell ref="B25:B33"/>
    <mergeCell ref="C25:C3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Майорова</dc:creator>
  <cp:lastModifiedBy>Мария Майорова</cp:lastModifiedBy>
  <cp:lastPrinted>2020-06-18T06:41:32Z</cp:lastPrinted>
  <dcterms:created xsi:type="dcterms:W3CDTF">2020-02-10T07:46:36Z</dcterms:created>
  <dcterms:modified xsi:type="dcterms:W3CDTF">2021-01-20T06:53:15Z</dcterms:modified>
</cp:coreProperties>
</file>